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rgas" sheetId="1" r:id="rId4"/>
    <sheet state="visible" name="Lubolos" sheetId="2" r:id="rId5"/>
    <sheet state="visible" name="Parodistas" sheetId="3" r:id="rId6"/>
    <sheet state="visible" name="Humoristas" sheetId="4" r:id="rId7"/>
    <sheet state="visible" name="Revistas" sheetId="5" r:id="rId8"/>
  </sheets>
  <definedNames>
    <definedName name="comienzo">#REF!</definedName>
    <definedName localSheetId="4" name="comienzo">#REF!</definedName>
  </definedNames>
  <calcPr/>
  <extLst>
    <ext uri="GoogleSheetsCustomDataVersion2">
      <go:sheetsCustomData xmlns:go="http://customooxmlschemas.google.com/" r:id="rId9" roundtripDataChecksum="6jWYF877Di5zwoxAwULykmC7tIrwCzbrBQba8hsonwI="/>
    </ext>
  </extLst>
</workbook>
</file>

<file path=xl/sharedStrings.xml><?xml version="1.0" encoding="utf-8"?>
<sst xmlns="http://schemas.openxmlformats.org/spreadsheetml/2006/main" count="1297" uniqueCount="77">
  <si>
    <t>&lt; - - - - -    P  R  I  M  E  R  A     R  U  E  D  A    - - - - -  &gt;</t>
  </si>
  <si>
    <t>&lt;  - - - - -      S  E  G  U  N  D  A      R  U  E  D  A      - - - - -  &gt;</t>
  </si>
  <si>
    <t>&lt;  - - - - -      L   I   G   U   I   L   L   A      - - - - -  &gt;</t>
  </si>
  <si>
    <t>Arreglos, Voces, Musicalidad</t>
  </si>
  <si>
    <t>Textos Interpretación</t>
  </si>
  <si>
    <t>Puesta Acc.Esc.</t>
  </si>
  <si>
    <t>Coreo Bailes</t>
  </si>
  <si>
    <t>Vest.Maqu.Escen.</t>
  </si>
  <si>
    <t>Dto.</t>
  </si>
  <si>
    <t>Porc.</t>
  </si>
  <si>
    <t>1 Jorge Damseaux</t>
  </si>
  <si>
    <t xml:space="preserve">1 Alfredo Leirós </t>
  </si>
  <si>
    <t>TR</t>
  </si>
  <si>
    <t>2 Mariana Gerosa</t>
  </si>
  <si>
    <t>2 Fernando Schmidt</t>
  </si>
  <si>
    <t>3 Adriana Do Reis</t>
  </si>
  <si>
    <t>4 Fernando Couto</t>
  </si>
  <si>
    <t>5 Victoria Falkin</t>
  </si>
  <si>
    <t>TA</t>
  </si>
  <si>
    <t>U</t>
  </si>
  <si>
    <t>PT</t>
  </si>
  <si>
    <t>Título</t>
  </si>
  <si>
    <t>V</t>
  </si>
  <si>
    <t>M</t>
  </si>
  <si>
    <t>VG</t>
  </si>
  <si>
    <t>ST</t>
  </si>
  <si>
    <t>T</t>
  </si>
  <si>
    <t>I</t>
  </si>
  <si>
    <t>P</t>
  </si>
  <si>
    <t>A</t>
  </si>
  <si>
    <t>C</t>
  </si>
  <si>
    <t>B</t>
  </si>
  <si>
    <t>E</t>
  </si>
  <si>
    <t>TD</t>
  </si>
  <si>
    <t>Doña Bastarda</t>
  </si>
  <si>
    <t>Asaltantes con Patente</t>
  </si>
  <si>
    <t>La Gran Muñeca</t>
  </si>
  <si>
    <t>Queso Magro</t>
  </si>
  <si>
    <t>La Trasnochada</t>
  </si>
  <si>
    <t>La Mojigata</t>
  </si>
  <si>
    <t>La Nueva Milonga</t>
  </si>
  <si>
    <t>Cayó la Cabra</t>
  </si>
  <si>
    <t>Jardín del Pueblo</t>
  </si>
  <si>
    <t>Curtidores de Hongos</t>
  </si>
  <si>
    <t>Un Título Viejo</t>
  </si>
  <si>
    <t>La Margarita</t>
  </si>
  <si>
    <t>La Cayetana</t>
  </si>
  <si>
    <t>La Venganza de los Utileros</t>
  </si>
  <si>
    <t>Gente Grande</t>
  </si>
  <si>
    <t>Sorda de un oído</t>
  </si>
  <si>
    <t>Jorge</t>
  </si>
  <si>
    <t>La Línea Maginot</t>
  </si>
  <si>
    <t>La Cáscara</t>
  </si>
  <si>
    <t>A la Bartola</t>
  </si>
  <si>
    <t>Araca la Cana</t>
  </si>
  <si>
    <t>Con gusto no pica</t>
  </si>
  <si>
    <t>La Sara del Cordón</t>
  </si>
  <si>
    <t>Valores</t>
  </si>
  <si>
    <t>Yambo Kenia</t>
  </si>
  <si>
    <t>Integración</t>
  </si>
  <si>
    <t>Herencia Ancestral</t>
  </si>
  <si>
    <t>Momosapiens</t>
  </si>
  <si>
    <t>Adams</t>
  </si>
  <si>
    <t>Caballeros</t>
  </si>
  <si>
    <t>Los Muchachos</t>
  </si>
  <si>
    <t>Zíngaros</t>
  </si>
  <si>
    <t>Los Rolin</t>
  </si>
  <si>
    <t>Sociedad Anónima</t>
  </si>
  <si>
    <t>Los Choby´s</t>
  </si>
  <si>
    <t>Los Buby´s</t>
  </si>
  <si>
    <t>Fantoches</t>
  </si>
  <si>
    <t>4 Fernando Imperial</t>
  </si>
  <si>
    <t>Tabú</t>
  </si>
  <si>
    <t>La Compañía</t>
  </si>
  <si>
    <t>Gala 1985</t>
  </si>
  <si>
    <t>Carambola</t>
  </si>
  <si>
    <t>Madame Gótica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</si>
</sst>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0.0"/>
      <color rgb="FF000000"/>
      <name val="Arial"/>
      <scheme val="minor"/>
    </font>
    <font>
      <color theme="1"/>
      <name val="Arial"/>
    </font>
    <font>
      <sz val="12.0"/>
      <color rgb="FFFFFFFF"/>
      <name val="Arial"/>
    </font>
    <font/>
    <font>
      <sz val="12.0"/>
      <color rgb="FF00FFFF"/>
      <name val="Arial"/>
    </font>
    <font>
      <sz val="12.0"/>
      <color rgb="FFFFFF00"/>
      <name val="Arial"/>
    </font>
    <font>
      <color rgb="FF800080"/>
      <name val="Arial"/>
    </font>
    <font>
      <color rgb="FF8064A2"/>
      <name val="Arial"/>
    </font>
    <font>
      <b/>
      <color rgb="FFFF0000"/>
      <name val="Arial"/>
    </font>
    <font>
      <color rgb="FFFF0000"/>
      <name val="Arial"/>
    </font>
    <font>
      <b/>
      <color theme="1"/>
      <name val="Arial"/>
    </font>
    <font>
      <b/>
      <sz val="10.0"/>
      <color rgb="FFFF0000"/>
      <name val="Arial"/>
    </font>
    <font>
      <b/>
      <sz val="8.0"/>
      <color theme="1"/>
      <name val="Arial"/>
    </font>
    <font>
      <b/>
      <sz val="8.0"/>
      <color rgb="FF993366"/>
      <name val="Arial"/>
    </font>
    <font>
      <b/>
      <color rgb="FF993366"/>
      <name val="Arial"/>
    </font>
    <font>
      <b/>
      <color rgb="FF3366FF"/>
      <name val="Arial"/>
    </font>
    <font>
      <b/>
      <sz val="10.0"/>
      <color rgb="FF993366"/>
      <name val="Arial"/>
    </font>
    <font>
      <b/>
      <color rgb="FF0000FF"/>
      <name val="Arial"/>
    </font>
    <font>
      <b/>
      <sz val="10.0"/>
      <color rgb="FF0000FF"/>
      <name val="Arial"/>
    </font>
    <font>
      <sz val="10.0"/>
      <color theme="1"/>
      <name val="Arial"/>
    </font>
    <font>
      <color theme="1"/>
      <name val="Arial"/>
      <scheme val="minor"/>
    </font>
    <font>
      <b/>
      <color rgb="FF548DD4"/>
      <name val="Arial"/>
    </font>
    <font>
      <b/>
      <color rgb="FF333399"/>
      <name val="Arial"/>
    </font>
    <font>
      <sz val="10.0"/>
      <color theme="1"/>
      <name val="Calibri"/>
    </font>
  </fonts>
  <fills count="20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800000"/>
        <bgColor rgb="FF800000"/>
      </patternFill>
    </fill>
    <fill>
      <patternFill patternType="solid">
        <fgColor rgb="FFC6D9F0"/>
        <bgColor rgb="FFC6D9F0"/>
      </patternFill>
    </fill>
    <fill>
      <patternFill patternType="solid">
        <fgColor rgb="FFC2D69B"/>
        <bgColor rgb="FFC2D69B"/>
      </patternFill>
    </fill>
    <fill>
      <patternFill patternType="solid">
        <fgColor rgb="FFCC99FF"/>
        <bgColor rgb="FFCC99FF"/>
      </patternFill>
    </fill>
    <fill>
      <patternFill patternType="solid">
        <fgColor rgb="FFFF00FF"/>
        <bgColor rgb="FFFF00FF"/>
      </patternFill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00FF00"/>
        <bgColor rgb="FF00FF00"/>
      </patternFill>
    </fill>
    <fill>
      <patternFill patternType="solid">
        <fgColor rgb="FFCCCCFF"/>
        <bgColor rgb="FFCCCCFF"/>
      </patternFill>
    </fill>
    <fill>
      <patternFill patternType="solid">
        <fgColor rgb="FF969696"/>
        <bgColor rgb="FF969696"/>
      </patternFill>
    </fill>
    <fill>
      <patternFill patternType="solid">
        <fgColor rgb="FFCCC0D9"/>
        <bgColor rgb="FFCCC0D9"/>
      </patternFill>
    </fill>
    <fill>
      <patternFill patternType="solid">
        <fgColor rgb="FFE5B8B7"/>
        <bgColor rgb="FFE5B8B7"/>
      </patternFill>
    </fill>
  </fills>
  <borders count="7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right style="thin">
        <color rgb="FF000000"/>
      </right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vertical="bottom"/>
    </xf>
    <xf quotePrefix="1" borderId="1" fillId="2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quotePrefix="1" borderId="1" fillId="3" fontId="4" numFmtId="0" xfId="0" applyAlignment="1" applyBorder="1" applyFill="1" applyFont="1">
      <alignment horizontal="center" vertical="bottom"/>
    </xf>
    <xf quotePrefix="1" borderId="1" fillId="4" fontId="5" numFmtId="0" xfId="0" applyAlignment="1" applyBorder="1" applyFill="1" applyFont="1">
      <alignment horizontal="center" vertical="bottom"/>
    </xf>
    <xf borderId="0" fillId="0" fontId="1" numFmtId="0" xfId="0" applyAlignment="1" applyFont="1">
      <alignment horizontal="center" vertical="bottom"/>
    </xf>
    <xf borderId="0" fillId="0" fontId="6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8" numFmtId="0" xfId="0" applyAlignment="1" applyFont="1">
      <alignment horizontal="right" vertical="bottom"/>
    </xf>
    <xf borderId="4" fillId="5" fontId="8" numFmtId="0" xfId="0" applyAlignment="1" applyBorder="1" applyFill="1" applyFont="1">
      <alignment horizontal="right" vertical="bottom"/>
    </xf>
    <xf borderId="4" fillId="6" fontId="9" numFmtId="1" xfId="0" applyAlignment="1" applyBorder="1" applyFill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1" xfId="0" applyAlignment="1" applyFont="1" applyNumberFormat="1">
      <alignment horizontal="center" vertical="bottom"/>
    </xf>
    <xf borderId="4" fillId="5" fontId="8" numFmtId="1" xfId="0" applyAlignment="1" applyBorder="1" applyFont="1" applyNumberFormat="1">
      <alignment horizontal="center" vertical="bottom"/>
    </xf>
    <xf borderId="4" fillId="6" fontId="8" numFmtId="1" xfId="0" applyAlignment="1" applyBorder="1" applyFont="1" applyNumberFormat="1">
      <alignment horizontal="center" vertical="bottom"/>
    </xf>
    <xf borderId="4" fillId="7" fontId="10" numFmtId="1" xfId="0" applyAlignment="1" applyBorder="1" applyFill="1" applyFont="1" applyNumberFormat="1">
      <alignment horizontal="center" vertical="bottom"/>
    </xf>
    <xf borderId="4" fillId="5" fontId="8" numFmtId="0" xfId="0" applyAlignment="1" applyBorder="1" applyFont="1">
      <alignment horizontal="center" vertical="bottom"/>
    </xf>
    <xf borderId="4" fillId="6" fontId="8" numFmtId="0" xfId="0" applyAlignment="1" applyBorder="1" applyFont="1">
      <alignment horizontal="center" vertical="bottom"/>
    </xf>
    <xf borderId="4" fillId="7" fontId="10" numFmtId="0" xfId="0" applyAlignment="1" applyBorder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11" numFmtId="0" xfId="0" applyFont="1"/>
    <xf borderId="1" fillId="8" fontId="12" numFmtId="0" xfId="0" applyAlignment="1" applyBorder="1" applyFill="1" applyFont="1">
      <alignment horizontal="center" vertical="bottom"/>
    </xf>
    <xf borderId="1" fillId="9" fontId="12" numFmtId="0" xfId="0" applyAlignment="1" applyBorder="1" applyFill="1" applyFont="1">
      <alignment horizontal="center" vertical="bottom"/>
    </xf>
    <xf borderId="1" fillId="9" fontId="13" numFmtId="0" xfId="0" applyAlignment="1" applyBorder="1" applyFont="1">
      <alignment horizontal="center" vertical="bottom"/>
    </xf>
    <xf borderId="1" fillId="10" fontId="14" numFmtId="0" xfId="0" applyAlignment="1" applyBorder="1" applyFill="1" applyFont="1">
      <alignment horizontal="center" vertical="bottom"/>
    </xf>
    <xf borderId="1" fillId="9" fontId="14" numFmtId="0" xfId="0" applyAlignment="1" applyBorder="1" applyFont="1">
      <alignment horizontal="center" vertical="bottom"/>
    </xf>
    <xf borderId="0" fillId="0" fontId="15" numFmtId="1" xfId="0" applyAlignment="1" applyFont="1" applyNumberFormat="1">
      <alignment horizontal="center" vertical="bottom"/>
    </xf>
    <xf borderId="0" fillId="0" fontId="16" numFmtId="0" xfId="0" applyFont="1"/>
    <xf borderId="0" fillId="0" fontId="17" numFmtId="0" xfId="0" applyAlignment="1" applyFont="1">
      <alignment horizontal="center" vertical="bottom"/>
    </xf>
    <xf borderId="5" fillId="0" fontId="17" numFmtId="0" xfId="0" applyAlignment="1" applyBorder="1" applyFont="1">
      <alignment horizontal="center" vertical="bottom"/>
    </xf>
    <xf borderId="4" fillId="7" fontId="1" numFmtId="0" xfId="0" applyAlignment="1" applyBorder="1" applyFont="1">
      <alignment vertical="bottom"/>
    </xf>
    <xf borderId="0" fillId="0" fontId="1" numFmtId="1" xfId="0" applyAlignment="1" applyFont="1" applyNumberFormat="1">
      <alignment vertical="bottom"/>
    </xf>
    <xf borderId="0" fillId="0" fontId="18" numFmtId="0" xfId="0" applyAlignment="1" applyFont="1">
      <alignment horizontal="center"/>
    </xf>
    <xf borderId="0" fillId="0" fontId="17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 vertical="bottom"/>
    </xf>
    <xf borderId="4" fillId="11" fontId="1" numFmtId="0" xfId="0" applyAlignment="1" applyBorder="1" applyFill="1" applyFont="1">
      <alignment horizontal="right" vertical="bottom"/>
    </xf>
    <xf borderId="4" fillId="5" fontId="1" numFmtId="0" xfId="0" applyAlignment="1" applyBorder="1" applyFont="1">
      <alignment horizontal="right" vertical="bottom"/>
    </xf>
    <xf borderId="0" fillId="0" fontId="1" numFmtId="0" xfId="0" applyAlignment="1" applyFont="1">
      <alignment horizontal="right" vertical="bottom"/>
    </xf>
    <xf borderId="4" fillId="12" fontId="1" numFmtId="0" xfId="0" applyAlignment="1" applyBorder="1" applyFill="1" applyFont="1">
      <alignment horizontal="right" vertical="bottom"/>
    </xf>
    <xf borderId="6" fillId="5" fontId="1" numFmtId="1" xfId="0" applyAlignment="1" applyBorder="1" applyFont="1" applyNumberFormat="1">
      <alignment horizontal="center" vertical="bottom"/>
    </xf>
    <xf borderId="6" fillId="12" fontId="1" numFmtId="1" xfId="0" applyAlignment="1" applyBorder="1" applyFont="1" applyNumberFormat="1">
      <alignment horizontal="center" vertical="bottom"/>
    </xf>
    <xf borderId="4" fillId="7" fontId="1" numFmtId="1" xfId="0" applyAlignment="1" applyBorder="1" applyFont="1" applyNumberFormat="1">
      <alignment horizontal="center" vertical="bottom"/>
    </xf>
    <xf borderId="4" fillId="5" fontId="1" numFmtId="0" xfId="0" applyAlignment="1" applyBorder="1" applyFont="1">
      <alignment horizontal="center" vertical="bottom"/>
    </xf>
    <xf borderId="4" fillId="12" fontId="1" numFmtId="0" xfId="0" applyAlignment="1" applyBorder="1" applyFont="1">
      <alignment horizontal="center" vertical="bottom"/>
    </xf>
    <xf borderId="4" fillId="13" fontId="1" numFmtId="0" xfId="0" applyAlignment="1" applyBorder="1" applyFill="1" applyFont="1">
      <alignment horizontal="center" vertical="bottom"/>
    </xf>
    <xf borderId="4" fillId="14" fontId="1" numFmtId="0" xfId="0" applyAlignment="1" applyBorder="1" applyFill="1" applyFont="1">
      <alignment horizontal="center" vertical="bottom"/>
    </xf>
    <xf borderId="0" fillId="0" fontId="1" numFmtId="1" xfId="0" applyAlignment="1" applyFont="1" applyNumberFormat="1">
      <alignment horizontal="center" vertical="bottom"/>
    </xf>
    <xf borderId="4" fillId="12" fontId="1" numFmtId="1" xfId="0" applyAlignment="1" applyBorder="1" applyFont="1" applyNumberFormat="1">
      <alignment horizontal="center" vertical="bottom"/>
    </xf>
    <xf borderId="4" fillId="5" fontId="10" numFmtId="1" xfId="0" applyAlignment="1" applyBorder="1" applyFont="1" applyNumberFormat="1">
      <alignment horizontal="right" vertical="bottom"/>
    </xf>
    <xf borderId="0" fillId="0" fontId="1" numFmtId="2" xfId="0" applyAlignment="1" applyFont="1" applyNumberFormat="1">
      <alignment horizontal="center"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horizontal="center" vertical="bottom"/>
    </xf>
    <xf borderId="4" fillId="14" fontId="1" numFmtId="0" xfId="0" applyAlignment="1" applyBorder="1" applyFont="1">
      <alignment horizontal="right" vertical="bottom"/>
    </xf>
    <xf borderId="4" fillId="14" fontId="1" numFmtId="0" xfId="0" applyAlignment="1" applyBorder="1" applyFont="1">
      <alignment horizontal="right" vertical="bottom"/>
    </xf>
    <xf borderId="6" fillId="14" fontId="1" numFmtId="1" xfId="0" applyAlignment="1" applyBorder="1" applyFont="1" applyNumberFormat="1">
      <alignment horizontal="center" vertical="bottom"/>
    </xf>
    <xf borderId="4" fillId="14" fontId="1" numFmtId="0" xfId="0" applyAlignment="1" applyBorder="1" applyFont="1">
      <alignment horizontal="right" vertical="bottom"/>
    </xf>
    <xf borderId="4" fillId="14" fontId="1" numFmtId="1" xfId="0" applyAlignment="1" applyBorder="1" applyFont="1" applyNumberFormat="1">
      <alignment horizontal="center" vertical="bottom"/>
    </xf>
    <xf borderId="4" fillId="14" fontId="1" numFmtId="0" xfId="0" applyAlignment="1" applyBorder="1" applyFont="1">
      <alignment horizontal="center" vertical="bottom"/>
    </xf>
    <xf borderId="4" fillId="14" fontId="8" numFmtId="1" xfId="0" applyAlignment="1" applyBorder="1" applyFont="1" applyNumberFormat="1">
      <alignment horizontal="center" vertical="bottom"/>
    </xf>
    <xf borderId="0" fillId="0" fontId="1" numFmtId="2" xfId="0" applyAlignment="1" applyFont="1" applyNumberFormat="1">
      <alignment vertical="bottom"/>
    </xf>
    <xf borderId="0" fillId="0" fontId="19" numFmtId="0" xfId="0" applyAlignment="1" applyFont="1">
      <alignment horizontal="center"/>
    </xf>
    <xf borderId="0" fillId="0" fontId="20" numFmtId="0" xfId="0" applyFont="1"/>
    <xf borderId="0" fillId="0" fontId="21" numFmtId="0" xfId="0" applyAlignment="1" applyFont="1">
      <alignment horizontal="center" vertical="bottom"/>
    </xf>
    <xf borderId="4" fillId="11" fontId="1" numFmtId="0" xfId="0" applyAlignment="1" applyBorder="1" applyFont="1">
      <alignment horizontal="right" vertical="bottom"/>
    </xf>
    <xf borderId="4" fillId="5" fontId="1" numFmtId="1" xfId="0" applyAlignment="1" applyBorder="1" applyFont="1" applyNumberFormat="1">
      <alignment horizontal="center" vertical="bottom"/>
    </xf>
    <xf borderId="0" fillId="0" fontId="1" numFmtId="0" xfId="0" applyAlignment="1" applyFont="1">
      <alignment horizontal="right" vertical="bottom"/>
    </xf>
    <xf borderId="4" fillId="15" fontId="9" numFmtId="1" xfId="0" applyAlignment="1" applyBorder="1" applyFill="1" applyFont="1" applyNumberFormat="1">
      <alignment horizontal="right" vertical="bottom"/>
    </xf>
    <xf borderId="4" fillId="15" fontId="8" numFmtId="0" xfId="0" applyAlignment="1" applyBorder="1" applyFont="1">
      <alignment horizontal="center" vertical="bottom"/>
    </xf>
    <xf borderId="4" fillId="16" fontId="10" numFmtId="1" xfId="0" applyAlignment="1" applyBorder="1" applyFill="1" applyFont="1" applyNumberFormat="1">
      <alignment horizontal="right" vertical="bottom"/>
    </xf>
    <xf borderId="4" fillId="15" fontId="1" numFmtId="0" xfId="0" applyAlignment="1" applyBorder="1" applyFont="1">
      <alignment horizontal="right" vertical="bottom"/>
    </xf>
    <xf borderId="6" fillId="15" fontId="1" numFmtId="1" xfId="0" applyAlignment="1" applyBorder="1" applyFont="1" applyNumberFormat="1">
      <alignment horizontal="center" vertical="bottom"/>
    </xf>
    <xf borderId="4" fillId="15" fontId="1" numFmtId="0" xfId="0" applyAlignment="1" applyBorder="1" applyFont="1">
      <alignment horizontal="center" vertical="bottom"/>
    </xf>
    <xf borderId="4" fillId="13" fontId="1" numFmtId="0" xfId="0" applyAlignment="1" applyBorder="1" applyFont="1">
      <alignment horizontal="right" vertical="bottom"/>
    </xf>
    <xf borderId="4" fillId="15" fontId="1" numFmtId="1" xfId="0" applyAlignment="1" applyBorder="1" applyFont="1" applyNumberFormat="1">
      <alignment horizontal="center" vertical="bottom"/>
    </xf>
    <xf borderId="0" fillId="0" fontId="22" numFmtId="0" xfId="0" applyAlignment="1" applyFont="1">
      <alignment horizontal="center" vertical="bottom"/>
    </xf>
    <xf borderId="4" fillId="15" fontId="8" numFmtId="1" xfId="0" applyAlignment="1" applyBorder="1" applyFont="1" applyNumberFormat="1">
      <alignment horizontal="center" vertical="bottom"/>
    </xf>
    <xf borderId="4" fillId="11" fontId="1" numFmtId="0" xfId="0" applyAlignment="1" applyBorder="1" applyFont="1">
      <alignment horizontal="center" vertical="bottom"/>
    </xf>
    <xf borderId="4" fillId="17" fontId="1" numFmtId="0" xfId="0" applyAlignment="1" applyBorder="1" applyFill="1" applyFont="1">
      <alignment horizontal="right" vertical="bottom"/>
    </xf>
    <xf borderId="6" fillId="17" fontId="1" numFmtId="1" xfId="0" applyAlignment="1" applyBorder="1" applyFont="1" applyNumberFormat="1">
      <alignment horizontal="center" vertical="bottom"/>
    </xf>
    <xf borderId="4" fillId="17" fontId="1" numFmtId="1" xfId="0" applyAlignment="1" applyBorder="1" applyFont="1" applyNumberFormat="1">
      <alignment horizontal="center" vertical="bottom"/>
    </xf>
    <xf borderId="4" fillId="17" fontId="1" numFmtId="0" xfId="0" applyAlignment="1" applyBorder="1" applyFont="1">
      <alignment horizontal="center" vertical="bottom"/>
    </xf>
    <xf borderId="4" fillId="17" fontId="8" numFmtId="1" xfId="0" applyAlignment="1" applyBorder="1" applyFont="1" applyNumberFormat="1">
      <alignment horizontal="center" vertical="bottom"/>
    </xf>
    <xf borderId="0" fillId="0" fontId="17" numFmtId="0" xfId="0" applyAlignment="1" applyFont="1">
      <alignment horizontal="center" readingOrder="0" vertical="bottom"/>
    </xf>
    <xf borderId="0" fillId="0" fontId="23" numFmtId="0" xfId="0" applyFont="1"/>
    <xf borderId="4" fillId="18" fontId="1" numFmtId="0" xfId="0" applyAlignment="1" applyBorder="1" applyFill="1" applyFont="1">
      <alignment vertical="bottom"/>
    </xf>
    <xf borderId="4" fillId="18" fontId="10" numFmtId="1" xfId="0" applyAlignment="1" applyBorder="1" applyFont="1" applyNumberFormat="1">
      <alignment horizontal="center" vertical="bottom"/>
    </xf>
    <xf borderId="4" fillId="18" fontId="10" numFmtId="0" xfId="0" applyAlignment="1" applyBorder="1" applyFont="1">
      <alignment horizontal="center" vertical="bottom"/>
    </xf>
    <xf borderId="4" fillId="18" fontId="8" numFmtId="0" xfId="0" applyAlignment="1" applyBorder="1" applyFont="1">
      <alignment horizontal="center" vertical="bottom"/>
    </xf>
    <xf borderId="1" fillId="19" fontId="14" numFmtId="0" xfId="0" applyAlignment="1" applyBorder="1" applyFill="1" applyFont="1">
      <alignment horizontal="center" vertical="bottom"/>
    </xf>
    <xf borderId="4" fillId="18" fontId="1" numFmtId="1" xfId="0" applyAlignment="1" applyBorder="1" applyFont="1" applyNumberFormat="1">
      <alignment horizontal="center" vertical="bottom"/>
    </xf>
    <xf borderId="4" fillId="18" fontId="1" numFmtId="0" xfId="0" applyAlignment="1" applyBorder="1" applyFont="1">
      <alignment horizontal="right" vertical="bottom"/>
    </xf>
    <xf borderId="0" fillId="0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5.0"/>
  <cols>
    <col customWidth="1" min="1" max="1" width="3.0"/>
    <col customWidth="1" min="2" max="2" width="5.0"/>
    <col customWidth="1" min="3" max="3" width="24.63"/>
    <col customWidth="1" min="4" max="4" width="6.25"/>
    <col customWidth="1" min="5" max="5" width="3.0"/>
    <col customWidth="1" min="6" max="6" width="3.75"/>
    <col customWidth="1" min="7" max="22" width="4.0"/>
    <col customWidth="1" min="23" max="23" width="3.75"/>
    <col customWidth="1" min="24" max="24" width="3.38"/>
    <col customWidth="1" min="25" max="25" width="4.0"/>
    <col customWidth="1" min="26" max="26" width="4.38"/>
    <col customWidth="1" min="27" max="46" width="4.0"/>
    <col customWidth="1" min="47" max="47" width="3.75"/>
    <col customWidth="1" min="48" max="56" width="4.0"/>
    <col customWidth="1" min="57" max="57" width="3.75"/>
    <col customWidth="1" min="58" max="63" width="4.0"/>
    <col customWidth="1" min="64" max="64" width="5.0"/>
    <col customWidth="1" min="65" max="65" width="4.63"/>
    <col customWidth="1" min="66" max="66" width="5.25"/>
    <col customWidth="1" min="67" max="67" width="5.63"/>
    <col customWidth="1" min="68" max="69" width="4.0"/>
    <col customWidth="1" min="70" max="70" width="3.75"/>
    <col customWidth="1" min="71" max="73" width="4.0"/>
    <col customWidth="1" min="74" max="74" width="3.75"/>
    <col customWidth="1" min="75" max="78" width="4.0"/>
    <col customWidth="1" min="79" max="79" width="3.75"/>
    <col customWidth="1" min="80" max="84" width="4.0"/>
    <col customWidth="1" min="85" max="85" width="4.38"/>
    <col customWidth="1" min="86" max="86" width="4.0"/>
    <col customWidth="1" min="87" max="87" width="3.75"/>
    <col customWidth="1" min="88" max="93" width="4.0"/>
    <col customWidth="1" min="94" max="94" width="3.0"/>
    <col customWidth="1" min="95" max="95" width="4.0"/>
    <col customWidth="1" min="96" max="96" width="3.0"/>
    <col customWidth="1" min="97" max="99" width="4.0"/>
    <col customWidth="1" min="100" max="100" width="4.63"/>
    <col customWidth="1" min="101" max="102" width="5.0"/>
    <col customWidth="1" min="103" max="103" width="3.75"/>
    <col customWidth="1" min="104" max="106" width="4.0"/>
    <col customWidth="1" min="107" max="107" width="4.38"/>
    <col customWidth="1" min="108" max="113" width="4.0"/>
    <col customWidth="1" min="114" max="114" width="5.0"/>
    <col customWidth="1" min="115" max="115" width="3.75"/>
    <col customWidth="1" min="116" max="121" width="4.0"/>
    <col customWidth="1" min="122" max="122" width="5.0"/>
    <col customWidth="1" min="123" max="123" width="3.75"/>
    <col customWidth="1" min="124" max="124" width="5.0"/>
    <col customWidth="1" min="125" max="126" width="4.0"/>
    <col customWidth="1" min="127" max="127" width="3.0"/>
    <col customWidth="1" min="128" max="128" width="5.0"/>
    <col customWidth="1" min="129" max="129" width="3.38"/>
    <col customWidth="1" min="130" max="131" width="5.0"/>
    <col customWidth="1" min="132" max="132" width="4.63"/>
    <col customWidth="1" min="133" max="133" width="3.75"/>
    <col customWidth="1" min="134" max="134" width="4.0"/>
    <col customWidth="1" min="135" max="135" width="5.0"/>
    <col customWidth="1" min="136" max="136" width="4.63"/>
    <col customWidth="1" min="137" max="138" width="5.0"/>
    <col customWidth="1" min="139" max="139" width="4.0"/>
    <col customWidth="1" min="140" max="140" width="6.63"/>
    <col customWidth="1" min="141" max="142" width="3.0"/>
    <col customWidth="1" min="143" max="143" width="3.75"/>
    <col customWidth="1" min="144" max="144" width="3.38"/>
    <col customWidth="1" min="145" max="145" width="4.0"/>
    <col customWidth="1" min="146" max="146" width="3.0"/>
    <col customWidth="1" min="147" max="147" width="3.75"/>
    <col customWidth="1" min="148" max="149" width="4.0"/>
    <col customWidth="1" min="150" max="151" width="3.0"/>
    <col customWidth="1" min="152" max="152" width="3.75"/>
    <col customWidth="1" min="153" max="153" width="3.38"/>
    <col customWidth="1" min="154" max="154" width="4.0"/>
    <col customWidth="1" min="155" max="155" width="3.0"/>
    <col customWidth="1" min="156" max="156" width="3.75"/>
    <col customWidth="1" min="157" max="157" width="4.0"/>
    <col customWidth="1" min="158" max="159" width="3.0"/>
    <col customWidth="1" min="160" max="160" width="3.75"/>
    <col customWidth="1" min="161" max="161" width="3.38"/>
    <col customWidth="1" min="162" max="162" width="4.0"/>
    <col customWidth="1" min="163" max="163" width="3.0"/>
    <col customWidth="1" min="164" max="164" width="3.75"/>
    <col customWidth="1" min="165" max="166" width="4.0"/>
    <col customWidth="1" min="167" max="167" width="3.0"/>
    <col customWidth="1" min="168" max="169" width="3.75"/>
    <col customWidth="1" min="170" max="170" width="3.38"/>
    <col customWidth="1" min="171" max="171" width="3.0"/>
    <col customWidth="1" min="172" max="173" width="3.75"/>
    <col customWidth="1" min="174" max="174" width="4.0"/>
    <col customWidth="1" min="175" max="176" width="2.25"/>
    <col customWidth="1" min="177" max="177" width="3.75"/>
    <col customWidth="1" min="178" max="178" width="3.38"/>
    <col customWidth="1" min="179" max="180" width="2.25"/>
    <col customWidth="1" min="181" max="181" width="3.75"/>
    <col customWidth="1" min="182" max="182" width="3.38"/>
    <col customWidth="1" min="183" max="184" width="3.0"/>
    <col customWidth="1" min="185" max="185" width="2.13"/>
    <col customWidth="1" min="186" max="186" width="3.75"/>
    <col customWidth="1" min="187" max="187" width="3.38"/>
    <col customWidth="1" min="188" max="189" width="3.0"/>
    <col customWidth="1" min="190" max="190" width="2.13"/>
    <col customWidth="1" min="191" max="191" width="3.75"/>
    <col customWidth="1" min="192" max="192" width="3.38"/>
    <col customWidth="1" min="193" max="193" width="5.0"/>
    <col customWidth="1" min="194" max="194" width="4.63"/>
    <col customWidth="1" min="195" max="196" width="5.0"/>
    <col customWidth="1" min="197" max="197" width="3.0"/>
    <col customWidth="1" min="198" max="198" width="10.63"/>
    <col customWidth="1" min="199" max="199" width="24.63"/>
    <col customWidth="1" min="200" max="220" width="10.63"/>
  </cols>
  <sheetData>
    <row r="1" ht="12.75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5"/>
      <c r="BO1" s="1"/>
      <c r="BP1" s="6" t="s">
        <v>1</v>
      </c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5"/>
      <c r="EB1" s="2"/>
      <c r="EC1" s="7" t="s">
        <v>2</v>
      </c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5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</row>
    <row r="2" ht="12.75" customHeight="1">
      <c r="A2" s="1"/>
      <c r="B2" s="1"/>
      <c r="C2" s="1"/>
      <c r="D2" s="8" t="s">
        <v>3</v>
      </c>
      <c r="U2" s="8" t="s">
        <v>4</v>
      </c>
      <c r="AL2" s="9" t="s">
        <v>5</v>
      </c>
      <c r="AT2" s="8" t="s">
        <v>6</v>
      </c>
      <c r="AX2" s="2"/>
      <c r="AY2" s="2"/>
      <c r="AZ2" s="2"/>
      <c r="BA2" s="2"/>
      <c r="BB2" s="10" t="s">
        <v>7</v>
      </c>
      <c r="BG2" s="2"/>
      <c r="BH2" s="2"/>
      <c r="BI2" s="2"/>
      <c r="BJ2" s="2"/>
      <c r="BK2" s="2"/>
      <c r="BL2" s="1"/>
      <c r="BM2" s="1"/>
      <c r="BN2" s="1"/>
      <c r="BO2" s="1"/>
      <c r="BP2" s="8" t="s">
        <v>3</v>
      </c>
      <c r="CG2" s="8" t="s">
        <v>4</v>
      </c>
      <c r="CX2" s="9" t="s">
        <v>5</v>
      </c>
      <c r="DF2" s="8" t="s">
        <v>6</v>
      </c>
      <c r="DJ2" s="2"/>
      <c r="DK2" s="2"/>
      <c r="DL2" s="2"/>
      <c r="DM2" s="2"/>
      <c r="DN2" s="10" t="s">
        <v>7</v>
      </c>
      <c r="DS2" s="2"/>
      <c r="DT2" s="2"/>
      <c r="DU2" s="2"/>
      <c r="DV2" s="2"/>
      <c r="DW2" s="2"/>
      <c r="DX2" s="1"/>
      <c r="DY2" s="1"/>
      <c r="DZ2" s="1"/>
      <c r="EA2" s="1"/>
      <c r="EB2" s="2"/>
      <c r="EC2" s="8" t="s">
        <v>3</v>
      </c>
      <c r="ET2" s="8" t="s">
        <v>4</v>
      </c>
      <c r="FK2" s="9" t="s">
        <v>5</v>
      </c>
      <c r="FS2" s="8" t="s">
        <v>6</v>
      </c>
      <c r="FW2" s="2"/>
      <c r="FX2" s="2"/>
      <c r="FY2" s="2"/>
      <c r="FZ2" s="2"/>
      <c r="GA2" s="10" t="s">
        <v>7</v>
      </c>
      <c r="GF2" s="2"/>
      <c r="GG2" s="2"/>
      <c r="GH2" s="2"/>
      <c r="GI2" s="2"/>
      <c r="GJ2" s="2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</row>
    <row r="3" ht="12.75" customHeight="1">
      <c r="A3" s="2"/>
      <c r="B3" s="2"/>
      <c r="C3" s="2"/>
      <c r="D3" s="11">
        <v>24.0</v>
      </c>
      <c r="E3" s="11">
        <v>24.0</v>
      </c>
      <c r="F3" s="11">
        <v>24.0</v>
      </c>
      <c r="G3" s="12">
        <f>SUM(D3:F3)</f>
        <v>72</v>
      </c>
      <c r="H3" s="11">
        <v>4.0</v>
      </c>
      <c r="I3" s="11">
        <v>2.0</v>
      </c>
      <c r="J3" s="11">
        <v>2.0</v>
      </c>
      <c r="K3" s="13">
        <v>192.0</v>
      </c>
      <c r="L3" s="14">
        <v>24.0</v>
      </c>
      <c r="M3" s="14">
        <v>24.0</v>
      </c>
      <c r="N3" s="15">
        <v>24.0</v>
      </c>
      <c r="O3" s="16">
        <f>L3+M3+N3</f>
        <v>72</v>
      </c>
      <c r="P3" s="15">
        <v>4.0</v>
      </c>
      <c r="Q3" s="15">
        <v>2.0</v>
      </c>
      <c r="R3" s="15">
        <v>2.0</v>
      </c>
      <c r="S3" s="17">
        <v>192.0</v>
      </c>
      <c r="T3" s="18">
        <f>K3+S3</f>
        <v>384</v>
      </c>
      <c r="U3" s="14">
        <v>24.0</v>
      </c>
      <c r="V3" s="14">
        <v>24.0</v>
      </c>
      <c r="W3" s="14">
        <v>24.0</v>
      </c>
      <c r="X3" s="19">
        <f>W3+V3+U3</f>
        <v>72</v>
      </c>
      <c r="Y3" s="14">
        <v>4.0</v>
      </c>
      <c r="Z3" s="14">
        <v>2.0</v>
      </c>
      <c r="AA3" s="14">
        <v>2.0</v>
      </c>
      <c r="AB3" s="20">
        <v>192.0</v>
      </c>
      <c r="AC3" s="14">
        <v>24.0</v>
      </c>
      <c r="AD3" s="14">
        <v>24.0</v>
      </c>
      <c r="AE3" s="14">
        <v>24.0</v>
      </c>
      <c r="AF3" s="19">
        <f>AE3+AD3+AC3</f>
        <v>72</v>
      </c>
      <c r="AG3" s="14">
        <v>4.0</v>
      </c>
      <c r="AH3" s="14">
        <v>2.0</v>
      </c>
      <c r="AI3" s="14">
        <v>2.0</v>
      </c>
      <c r="AJ3" s="20">
        <v>192.0</v>
      </c>
      <c r="AK3" s="21">
        <v>384.0</v>
      </c>
      <c r="AL3" s="14">
        <v>24.0</v>
      </c>
      <c r="AM3" s="14">
        <v>24.0</v>
      </c>
      <c r="AN3" s="14">
        <v>24.0</v>
      </c>
      <c r="AO3" s="19">
        <f>AN3+AM3+AL3</f>
        <v>72</v>
      </c>
      <c r="AP3" s="14">
        <v>2.0</v>
      </c>
      <c r="AQ3" s="14">
        <v>2.0</v>
      </c>
      <c r="AR3" s="14">
        <v>2.0</v>
      </c>
      <c r="AS3" s="20">
        <v>144.0</v>
      </c>
      <c r="AT3" s="14">
        <v>0.0</v>
      </c>
      <c r="AU3" s="14">
        <v>0.0</v>
      </c>
      <c r="AV3" s="14">
        <v>24.0</v>
      </c>
      <c r="AW3" s="19">
        <f>AV3+AU3+AT3</f>
        <v>24</v>
      </c>
      <c r="AX3" s="14">
        <v>0.0</v>
      </c>
      <c r="AY3" s="14">
        <v>0.0</v>
      </c>
      <c r="AZ3" s="14">
        <v>2.0</v>
      </c>
      <c r="BA3" s="20">
        <v>48.0</v>
      </c>
      <c r="BB3" s="22">
        <v>20.0</v>
      </c>
      <c r="BC3" s="22">
        <v>20.0</v>
      </c>
      <c r="BD3" s="14">
        <v>0.0</v>
      </c>
      <c r="BE3" s="22">
        <v>20.0</v>
      </c>
      <c r="BF3" s="19">
        <f>BE3+BD3+BC3+BB3</f>
        <v>60</v>
      </c>
      <c r="BG3" s="14">
        <v>1.0</v>
      </c>
      <c r="BH3" s="14">
        <v>1.0</v>
      </c>
      <c r="BI3" s="14">
        <v>0.0</v>
      </c>
      <c r="BJ3" s="14">
        <v>2.0</v>
      </c>
      <c r="BK3" s="20">
        <v>96.0</v>
      </c>
      <c r="BL3" s="15">
        <v>1056.0</v>
      </c>
      <c r="BM3" s="14" t="s">
        <v>8</v>
      </c>
      <c r="BN3" s="15">
        <f>BL3</f>
        <v>1056</v>
      </c>
      <c r="BO3" s="2"/>
      <c r="BP3" s="11">
        <v>24.0</v>
      </c>
      <c r="BQ3" s="11">
        <v>24.0</v>
      </c>
      <c r="BR3" s="11">
        <v>24.0</v>
      </c>
      <c r="BS3" s="12">
        <f>SUM(BP3:BR3)</f>
        <v>72</v>
      </c>
      <c r="BT3" s="11">
        <v>4.0</v>
      </c>
      <c r="BU3" s="11">
        <v>2.0</v>
      </c>
      <c r="BV3" s="11">
        <v>2.0</v>
      </c>
      <c r="BW3" s="13">
        <v>192.0</v>
      </c>
      <c r="BX3" s="14">
        <v>24.0</v>
      </c>
      <c r="BY3" s="14">
        <v>24.0</v>
      </c>
      <c r="BZ3" s="15">
        <v>24.0</v>
      </c>
      <c r="CA3" s="16">
        <f>BX3+BY3+BZ3</f>
        <v>72</v>
      </c>
      <c r="CB3" s="15">
        <v>4.0</v>
      </c>
      <c r="CC3" s="15">
        <v>2.0</v>
      </c>
      <c r="CD3" s="15">
        <v>2.0</v>
      </c>
      <c r="CE3" s="17">
        <v>192.0</v>
      </c>
      <c r="CF3" s="18">
        <v>384.0</v>
      </c>
      <c r="CG3" s="22">
        <v>20.0</v>
      </c>
      <c r="CH3" s="22">
        <v>20.0</v>
      </c>
      <c r="CI3" s="22">
        <v>20.0</v>
      </c>
      <c r="CJ3" s="19">
        <v>72.0</v>
      </c>
      <c r="CK3" s="14">
        <v>4.0</v>
      </c>
      <c r="CL3" s="14">
        <v>2.0</v>
      </c>
      <c r="CM3" s="14">
        <v>2.0</v>
      </c>
      <c r="CN3" s="20">
        <v>192.0</v>
      </c>
      <c r="CO3" s="14">
        <v>24.0</v>
      </c>
      <c r="CP3" s="14">
        <v>24.0</v>
      </c>
      <c r="CQ3" s="14">
        <v>24.0</v>
      </c>
      <c r="CR3" s="19">
        <f>CQ3+CP3+CO3</f>
        <v>72</v>
      </c>
      <c r="CS3" s="14">
        <v>4.0</v>
      </c>
      <c r="CT3" s="14">
        <v>2.0</v>
      </c>
      <c r="CU3" s="14">
        <v>2.0</v>
      </c>
      <c r="CV3" s="20">
        <v>192.0</v>
      </c>
      <c r="CW3" s="21">
        <v>384.0</v>
      </c>
      <c r="CX3" s="14">
        <v>24.0</v>
      </c>
      <c r="CY3" s="14">
        <v>24.0</v>
      </c>
      <c r="CZ3" s="14">
        <v>24.0</v>
      </c>
      <c r="DA3" s="19">
        <f>CZ3+CY3+CX3</f>
        <v>72</v>
      </c>
      <c r="DB3" s="14">
        <v>2.0</v>
      </c>
      <c r="DC3" s="14">
        <v>2.0</v>
      </c>
      <c r="DD3" s="14">
        <v>2.0</v>
      </c>
      <c r="DE3" s="20">
        <v>144.0</v>
      </c>
      <c r="DF3" s="14">
        <v>0.0</v>
      </c>
      <c r="DG3" s="14">
        <v>0.0</v>
      </c>
      <c r="DH3" s="14">
        <v>24.0</v>
      </c>
      <c r="DI3" s="19">
        <f>DH3+DG3+DF3</f>
        <v>24</v>
      </c>
      <c r="DJ3" s="14">
        <v>0.0</v>
      </c>
      <c r="DK3" s="14">
        <v>0.0</v>
      </c>
      <c r="DL3" s="14">
        <v>2.0</v>
      </c>
      <c r="DM3" s="20">
        <v>48.0</v>
      </c>
      <c r="DN3" s="14">
        <v>24.0</v>
      </c>
      <c r="DO3" s="14">
        <v>24.0</v>
      </c>
      <c r="DP3" s="14">
        <v>0.0</v>
      </c>
      <c r="DQ3" s="14">
        <v>24.0</v>
      </c>
      <c r="DR3" s="19">
        <f>DQ3+DP3+DO3+DN3</f>
        <v>72</v>
      </c>
      <c r="DS3" s="14">
        <v>1.0</v>
      </c>
      <c r="DT3" s="14">
        <v>1.0</v>
      </c>
      <c r="DU3" s="14">
        <v>0.0</v>
      </c>
      <c r="DV3" s="14">
        <v>2.0</v>
      </c>
      <c r="DW3" s="20">
        <v>96.0</v>
      </c>
      <c r="DX3" s="15">
        <v>1056.0</v>
      </c>
      <c r="DY3" s="14" t="s">
        <v>8</v>
      </c>
      <c r="DZ3" s="15">
        <f>DX3</f>
        <v>1056</v>
      </c>
      <c r="EA3" s="11">
        <v>2112.0</v>
      </c>
      <c r="EB3" s="2"/>
      <c r="EC3" s="11">
        <v>24.0</v>
      </c>
      <c r="ED3" s="11">
        <v>24.0</v>
      </c>
      <c r="EE3" s="11">
        <v>24.0</v>
      </c>
      <c r="EF3" s="12">
        <v>72.0</v>
      </c>
      <c r="EG3" s="11">
        <v>4.0</v>
      </c>
      <c r="EH3" s="11">
        <v>2.0</v>
      </c>
      <c r="EI3" s="11">
        <v>2.0</v>
      </c>
      <c r="EJ3" s="13">
        <v>192.0</v>
      </c>
      <c r="EK3" s="14">
        <v>24.0</v>
      </c>
      <c r="EL3" s="14">
        <v>24.0</v>
      </c>
      <c r="EM3" s="15">
        <v>24.0</v>
      </c>
      <c r="EN3" s="16">
        <f>EK3+EL3+EM3</f>
        <v>72</v>
      </c>
      <c r="EO3" s="15">
        <v>4.0</v>
      </c>
      <c r="EP3" s="15">
        <v>2.0</v>
      </c>
      <c r="EQ3" s="15">
        <v>2.0</v>
      </c>
      <c r="ER3" s="17">
        <v>192.0</v>
      </c>
      <c r="ES3" s="18">
        <v>384.0</v>
      </c>
      <c r="ET3" s="14">
        <v>24.0</v>
      </c>
      <c r="EU3" s="14">
        <v>24.0</v>
      </c>
      <c r="EV3" s="14">
        <v>24.0</v>
      </c>
      <c r="EW3" s="19">
        <f>EV3+EU3+ET3</f>
        <v>72</v>
      </c>
      <c r="EX3" s="14">
        <v>4.0</v>
      </c>
      <c r="EY3" s="14">
        <v>2.0</v>
      </c>
      <c r="EZ3" s="14">
        <v>2.0</v>
      </c>
      <c r="FA3" s="20">
        <v>192.0</v>
      </c>
      <c r="FB3" s="14">
        <v>24.0</v>
      </c>
      <c r="FC3" s="14">
        <v>24.0</v>
      </c>
      <c r="FD3" s="14">
        <v>24.0</v>
      </c>
      <c r="FE3" s="19">
        <f>FD3+FC3+FB3</f>
        <v>72</v>
      </c>
      <c r="FF3" s="14">
        <v>4.0</v>
      </c>
      <c r="FG3" s="14">
        <v>2.0</v>
      </c>
      <c r="FH3" s="14">
        <v>2.0</v>
      </c>
      <c r="FI3" s="20">
        <v>192.0</v>
      </c>
      <c r="FJ3" s="21">
        <v>384.0</v>
      </c>
      <c r="FK3" s="14">
        <v>24.0</v>
      </c>
      <c r="FL3" s="14">
        <v>24.0</v>
      </c>
      <c r="FM3" s="14">
        <v>24.0</v>
      </c>
      <c r="FN3" s="19">
        <f>FM3+FL3+FK3</f>
        <v>72</v>
      </c>
      <c r="FO3" s="14">
        <v>2.0</v>
      </c>
      <c r="FP3" s="14">
        <v>2.0</v>
      </c>
      <c r="FQ3" s="14">
        <v>2.0</v>
      </c>
      <c r="FR3" s="20">
        <v>144.0</v>
      </c>
      <c r="FS3" s="14">
        <v>0.0</v>
      </c>
      <c r="FT3" s="14">
        <v>0.0</v>
      </c>
      <c r="FU3" s="14">
        <v>24.0</v>
      </c>
      <c r="FV3" s="19">
        <v>24.0</v>
      </c>
      <c r="FW3" s="14">
        <v>0.0</v>
      </c>
      <c r="FX3" s="14">
        <v>0.0</v>
      </c>
      <c r="FY3" s="14">
        <v>2.0</v>
      </c>
      <c r="FZ3" s="20">
        <v>48.0</v>
      </c>
      <c r="GA3" s="14">
        <v>24.0</v>
      </c>
      <c r="GB3" s="14">
        <v>24.0</v>
      </c>
      <c r="GC3" s="14">
        <v>0.0</v>
      </c>
      <c r="GD3" s="14">
        <v>24.0</v>
      </c>
      <c r="GE3" s="19">
        <f>GD3+GC3+GB3+GA3</f>
        <v>72</v>
      </c>
      <c r="GF3" s="14">
        <v>1.0</v>
      </c>
      <c r="GG3" s="14">
        <v>1.0</v>
      </c>
      <c r="GH3" s="14">
        <v>0.0</v>
      </c>
      <c r="GI3" s="14">
        <v>2.0</v>
      </c>
      <c r="GJ3" s="20">
        <v>96.0</v>
      </c>
      <c r="GK3" s="15">
        <v>1056.0</v>
      </c>
      <c r="GL3" s="14" t="s">
        <v>8</v>
      </c>
      <c r="GM3" s="15">
        <f>GK3</f>
        <v>1056</v>
      </c>
      <c r="GN3" s="11">
        <v>3168.0</v>
      </c>
      <c r="GO3" s="2"/>
      <c r="GP3" s="14" t="s">
        <v>9</v>
      </c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3"/>
    </row>
    <row r="4" ht="12.75" customHeight="1">
      <c r="A4" s="2"/>
      <c r="B4" s="2"/>
      <c r="C4" s="2"/>
      <c r="D4" s="24" t="s">
        <v>10</v>
      </c>
      <c r="E4" s="4"/>
      <c r="F4" s="4"/>
      <c r="G4" s="4"/>
      <c r="H4" s="4"/>
      <c r="I4" s="4"/>
      <c r="J4" s="4"/>
      <c r="K4" s="5"/>
      <c r="L4" s="25" t="s">
        <v>11</v>
      </c>
      <c r="M4" s="4"/>
      <c r="N4" s="4"/>
      <c r="O4" s="4"/>
      <c r="P4" s="4"/>
      <c r="Q4" s="4"/>
      <c r="R4" s="4"/>
      <c r="S4" s="5"/>
      <c r="T4" s="21" t="s">
        <v>12</v>
      </c>
      <c r="U4" s="24" t="s">
        <v>13</v>
      </c>
      <c r="V4" s="4"/>
      <c r="W4" s="4"/>
      <c r="X4" s="4"/>
      <c r="Y4" s="4"/>
      <c r="Z4" s="4"/>
      <c r="AA4" s="4"/>
      <c r="AB4" s="5"/>
      <c r="AC4" s="26" t="s">
        <v>14</v>
      </c>
      <c r="AD4" s="4"/>
      <c r="AE4" s="4"/>
      <c r="AF4" s="4"/>
      <c r="AG4" s="4"/>
      <c r="AH4" s="4"/>
      <c r="AI4" s="4"/>
      <c r="AJ4" s="5"/>
      <c r="AK4" s="21" t="s">
        <v>12</v>
      </c>
      <c r="AL4" s="27" t="s">
        <v>15</v>
      </c>
      <c r="AM4" s="4"/>
      <c r="AN4" s="4"/>
      <c r="AO4" s="4"/>
      <c r="AP4" s="4"/>
      <c r="AQ4" s="4"/>
      <c r="AR4" s="4"/>
      <c r="AS4" s="5"/>
      <c r="AT4" s="28" t="s">
        <v>16</v>
      </c>
      <c r="AU4" s="4"/>
      <c r="AV4" s="4"/>
      <c r="AW4" s="4"/>
      <c r="AX4" s="4"/>
      <c r="AY4" s="4"/>
      <c r="AZ4" s="4"/>
      <c r="BA4" s="5"/>
      <c r="BB4" s="27" t="s">
        <v>17</v>
      </c>
      <c r="BC4" s="4"/>
      <c r="BD4" s="4"/>
      <c r="BE4" s="4"/>
      <c r="BF4" s="4"/>
      <c r="BG4" s="4"/>
      <c r="BH4" s="4"/>
      <c r="BI4" s="4"/>
      <c r="BJ4" s="4"/>
      <c r="BK4" s="5"/>
      <c r="BL4" s="15" t="s">
        <v>18</v>
      </c>
      <c r="BM4" s="2"/>
      <c r="BN4" s="2"/>
      <c r="BO4" s="2"/>
      <c r="BP4" s="24" t="s">
        <v>10</v>
      </c>
      <c r="BQ4" s="4"/>
      <c r="BR4" s="4"/>
      <c r="BS4" s="4"/>
      <c r="BT4" s="4"/>
      <c r="BU4" s="4"/>
      <c r="BV4" s="4"/>
      <c r="BW4" s="5"/>
      <c r="BX4" s="25" t="s">
        <v>11</v>
      </c>
      <c r="BY4" s="4"/>
      <c r="BZ4" s="4"/>
      <c r="CA4" s="4"/>
      <c r="CB4" s="4"/>
      <c r="CC4" s="4"/>
      <c r="CD4" s="4"/>
      <c r="CE4" s="5"/>
      <c r="CF4" s="21" t="s">
        <v>12</v>
      </c>
      <c r="CG4" s="24" t="s">
        <v>13</v>
      </c>
      <c r="CH4" s="4"/>
      <c r="CI4" s="4"/>
      <c r="CJ4" s="4"/>
      <c r="CK4" s="4"/>
      <c r="CL4" s="4"/>
      <c r="CM4" s="4"/>
      <c r="CN4" s="5"/>
      <c r="CO4" s="26" t="s">
        <v>14</v>
      </c>
      <c r="CP4" s="4"/>
      <c r="CQ4" s="4"/>
      <c r="CR4" s="4"/>
      <c r="CS4" s="4"/>
      <c r="CT4" s="4"/>
      <c r="CU4" s="4"/>
      <c r="CV4" s="5"/>
      <c r="CW4" s="21" t="s">
        <v>12</v>
      </c>
      <c r="CX4" s="27" t="s">
        <v>15</v>
      </c>
      <c r="CY4" s="4"/>
      <c r="CZ4" s="4"/>
      <c r="DA4" s="4"/>
      <c r="DB4" s="4"/>
      <c r="DC4" s="4"/>
      <c r="DD4" s="4"/>
      <c r="DE4" s="5"/>
      <c r="DF4" s="28" t="s">
        <v>16</v>
      </c>
      <c r="DG4" s="4"/>
      <c r="DH4" s="4"/>
      <c r="DI4" s="4"/>
      <c r="DJ4" s="4"/>
      <c r="DK4" s="4"/>
      <c r="DL4" s="4"/>
      <c r="DM4" s="5"/>
      <c r="DN4" s="27" t="s">
        <v>17</v>
      </c>
      <c r="DO4" s="4"/>
      <c r="DP4" s="4"/>
      <c r="DQ4" s="4"/>
      <c r="DR4" s="4"/>
      <c r="DS4" s="4"/>
      <c r="DT4" s="4"/>
      <c r="DU4" s="4"/>
      <c r="DV4" s="4"/>
      <c r="DW4" s="5"/>
      <c r="DX4" s="15" t="s">
        <v>18</v>
      </c>
      <c r="DY4" s="2"/>
      <c r="DZ4" s="2"/>
      <c r="EA4" s="29" t="s">
        <v>18</v>
      </c>
      <c r="EB4" s="2"/>
      <c r="EC4" s="24" t="s">
        <v>10</v>
      </c>
      <c r="ED4" s="4"/>
      <c r="EE4" s="4"/>
      <c r="EF4" s="4"/>
      <c r="EG4" s="4"/>
      <c r="EH4" s="4"/>
      <c r="EI4" s="4"/>
      <c r="EJ4" s="5"/>
      <c r="EK4" s="25" t="s">
        <v>11</v>
      </c>
      <c r="EL4" s="4"/>
      <c r="EM4" s="4"/>
      <c r="EN4" s="4"/>
      <c r="EO4" s="4"/>
      <c r="EP4" s="4"/>
      <c r="EQ4" s="4"/>
      <c r="ER4" s="5"/>
      <c r="ES4" s="21" t="s">
        <v>12</v>
      </c>
      <c r="ET4" s="24" t="s">
        <v>13</v>
      </c>
      <c r="EU4" s="4"/>
      <c r="EV4" s="4"/>
      <c r="EW4" s="4"/>
      <c r="EX4" s="4"/>
      <c r="EY4" s="4"/>
      <c r="EZ4" s="4"/>
      <c r="FA4" s="5"/>
      <c r="FB4" s="26" t="s">
        <v>14</v>
      </c>
      <c r="FC4" s="4"/>
      <c r="FD4" s="4"/>
      <c r="FE4" s="4"/>
      <c r="FF4" s="4"/>
      <c r="FG4" s="4"/>
      <c r="FH4" s="4"/>
      <c r="FI4" s="5"/>
      <c r="FJ4" s="21" t="s">
        <v>12</v>
      </c>
      <c r="FK4" s="27" t="s">
        <v>15</v>
      </c>
      <c r="FL4" s="4"/>
      <c r="FM4" s="4"/>
      <c r="FN4" s="4"/>
      <c r="FO4" s="4"/>
      <c r="FP4" s="4"/>
      <c r="FQ4" s="4"/>
      <c r="FR4" s="5"/>
      <c r="FS4" s="28" t="s">
        <v>16</v>
      </c>
      <c r="FT4" s="4"/>
      <c r="FU4" s="4"/>
      <c r="FV4" s="4"/>
      <c r="FW4" s="4"/>
      <c r="FX4" s="4"/>
      <c r="FY4" s="4"/>
      <c r="FZ4" s="5"/>
      <c r="GA4" s="27" t="s">
        <v>17</v>
      </c>
      <c r="GB4" s="4"/>
      <c r="GC4" s="4"/>
      <c r="GD4" s="4"/>
      <c r="GE4" s="4"/>
      <c r="GF4" s="4"/>
      <c r="GG4" s="4"/>
      <c r="GH4" s="4"/>
      <c r="GI4" s="4"/>
      <c r="GJ4" s="5"/>
      <c r="GK4" s="15" t="s">
        <v>18</v>
      </c>
      <c r="GL4" s="2"/>
      <c r="GM4" s="2"/>
      <c r="GN4" s="29" t="s">
        <v>18</v>
      </c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30"/>
    </row>
    <row r="5" ht="12.75" customHeight="1">
      <c r="A5" s="31" t="s">
        <v>19</v>
      </c>
      <c r="B5" s="31" t="s">
        <v>20</v>
      </c>
      <c r="C5" s="31" t="s">
        <v>21</v>
      </c>
      <c r="D5" s="31" t="s">
        <v>22</v>
      </c>
      <c r="E5" s="31" t="s">
        <v>23</v>
      </c>
      <c r="F5" s="31" t="s">
        <v>24</v>
      </c>
      <c r="G5" s="31" t="s">
        <v>25</v>
      </c>
      <c r="H5" s="31" t="s">
        <v>22</v>
      </c>
      <c r="I5" s="31" t="s">
        <v>23</v>
      </c>
      <c r="J5" s="31" t="s">
        <v>24</v>
      </c>
      <c r="K5" s="31" t="s">
        <v>25</v>
      </c>
      <c r="L5" s="31" t="s">
        <v>22</v>
      </c>
      <c r="M5" s="31" t="s">
        <v>23</v>
      </c>
      <c r="N5" s="31" t="s">
        <v>24</v>
      </c>
      <c r="O5" s="32" t="s">
        <v>25</v>
      </c>
      <c r="P5" s="31" t="s">
        <v>22</v>
      </c>
      <c r="Q5" s="31" t="s">
        <v>23</v>
      </c>
      <c r="R5" s="31" t="s">
        <v>24</v>
      </c>
      <c r="S5" s="31" t="s">
        <v>25</v>
      </c>
      <c r="T5" s="33"/>
      <c r="U5" s="31" t="s">
        <v>26</v>
      </c>
      <c r="V5" s="31" t="s">
        <v>27</v>
      </c>
      <c r="W5" s="31" t="s">
        <v>24</v>
      </c>
      <c r="X5" s="31" t="s">
        <v>25</v>
      </c>
      <c r="Y5" s="31" t="s">
        <v>26</v>
      </c>
      <c r="Z5" s="31" t="s">
        <v>27</v>
      </c>
      <c r="AA5" s="31" t="s">
        <v>24</v>
      </c>
      <c r="AB5" s="31" t="s">
        <v>25</v>
      </c>
      <c r="AC5" s="32" t="s">
        <v>26</v>
      </c>
      <c r="AD5" s="31" t="s">
        <v>27</v>
      </c>
      <c r="AE5" s="31" t="s">
        <v>24</v>
      </c>
      <c r="AF5" s="32" t="s">
        <v>25</v>
      </c>
      <c r="AG5" s="31" t="s">
        <v>26</v>
      </c>
      <c r="AH5" s="31" t="s">
        <v>27</v>
      </c>
      <c r="AI5" s="31" t="s">
        <v>24</v>
      </c>
      <c r="AJ5" s="31" t="s">
        <v>25</v>
      </c>
      <c r="AK5" s="33"/>
      <c r="AL5" s="31" t="s">
        <v>28</v>
      </c>
      <c r="AM5" s="31" t="s">
        <v>29</v>
      </c>
      <c r="AN5" s="31" t="s">
        <v>24</v>
      </c>
      <c r="AO5" s="31" t="s">
        <v>25</v>
      </c>
      <c r="AP5" s="31" t="s">
        <v>28</v>
      </c>
      <c r="AQ5" s="31" t="s">
        <v>29</v>
      </c>
      <c r="AR5" s="31" t="s">
        <v>24</v>
      </c>
      <c r="AS5" s="31" t="s">
        <v>25</v>
      </c>
      <c r="AT5" s="31" t="s">
        <v>30</v>
      </c>
      <c r="AU5" s="31" t="s">
        <v>31</v>
      </c>
      <c r="AV5" s="31" t="s">
        <v>24</v>
      </c>
      <c r="AW5" s="31" t="s">
        <v>25</v>
      </c>
      <c r="AX5" s="31" t="s">
        <v>30</v>
      </c>
      <c r="AY5" s="31" t="s">
        <v>31</v>
      </c>
      <c r="AZ5" s="31" t="s">
        <v>24</v>
      </c>
      <c r="BA5" s="31" t="s">
        <v>25</v>
      </c>
      <c r="BB5" s="31" t="s">
        <v>22</v>
      </c>
      <c r="BC5" s="31" t="s">
        <v>23</v>
      </c>
      <c r="BD5" s="31" t="s">
        <v>32</v>
      </c>
      <c r="BE5" s="31" t="s">
        <v>24</v>
      </c>
      <c r="BF5" s="31" t="s">
        <v>25</v>
      </c>
      <c r="BG5" s="31" t="s">
        <v>22</v>
      </c>
      <c r="BH5" s="31" t="s">
        <v>23</v>
      </c>
      <c r="BI5" s="31" t="s">
        <v>32</v>
      </c>
      <c r="BJ5" s="31" t="s">
        <v>24</v>
      </c>
      <c r="BK5" s="31" t="s">
        <v>25</v>
      </c>
      <c r="BL5" s="34"/>
      <c r="BM5" s="31" t="s">
        <v>8</v>
      </c>
      <c r="BN5" s="31" t="s">
        <v>33</v>
      </c>
      <c r="BO5" s="2"/>
      <c r="BP5" s="31" t="s">
        <v>22</v>
      </c>
      <c r="BQ5" s="31" t="s">
        <v>23</v>
      </c>
      <c r="BR5" s="31" t="s">
        <v>24</v>
      </c>
      <c r="BS5" s="31" t="s">
        <v>25</v>
      </c>
      <c r="BT5" s="31" t="s">
        <v>22</v>
      </c>
      <c r="BU5" s="31" t="s">
        <v>23</v>
      </c>
      <c r="BV5" s="31" t="s">
        <v>24</v>
      </c>
      <c r="BW5" s="31" t="s">
        <v>25</v>
      </c>
      <c r="BX5" s="31" t="s">
        <v>22</v>
      </c>
      <c r="BY5" s="31" t="s">
        <v>23</v>
      </c>
      <c r="BZ5" s="31" t="s">
        <v>24</v>
      </c>
      <c r="CA5" s="32" t="s">
        <v>25</v>
      </c>
      <c r="CB5" s="31" t="s">
        <v>22</v>
      </c>
      <c r="CC5" s="31" t="s">
        <v>23</v>
      </c>
      <c r="CD5" s="31" t="s">
        <v>24</v>
      </c>
      <c r="CE5" s="31" t="s">
        <v>25</v>
      </c>
      <c r="CF5" s="33"/>
      <c r="CG5" s="31" t="s">
        <v>26</v>
      </c>
      <c r="CH5" s="31" t="s">
        <v>27</v>
      </c>
      <c r="CI5" s="31" t="s">
        <v>24</v>
      </c>
      <c r="CJ5" s="31" t="s">
        <v>25</v>
      </c>
      <c r="CK5" s="31" t="s">
        <v>26</v>
      </c>
      <c r="CL5" s="31" t="s">
        <v>27</v>
      </c>
      <c r="CM5" s="31" t="s">
        <v>24</v>
      </c>
      <c r="CN5" s="31" t="s">
        <v>25</v>
      </c>
      <c r="CO5" s="32" t="s">
        <v>26</v>
      </c>
      <c r="CP5" s="31" t="s">
        <v>27</v>
      </c>
      <c r="CQ5" s="31" t="s">
        <v>24</v>
      </c>
      <c r="CR5" s="32" t="s">
        <v>25</v>
      </c>
      <c r="CS5" s="31" t="s">
        <v>26</v>
      </c>
      <c r="CT5" s="31" t="s">
        <v>27</v>
      </c>
      <c r="CU5" s="31" t="s">
        <v>24</v>
      </c>
      <c r="CV5" s="31" t="s">
        <v>25</v>
      </c>
      <c r="CW5" s="33"/>
      <c r="CX5" s="31" t="s">
        <v>28</v>
      </c>
      <c r="CY5" s="31" t="s">
        <v>29</v>
      </c>
      <c r="CZ5" s="31" t="s">
        <v>24</v>
      </c>
      <c r="DA5" s="31" t="s">
        <v>25</v>
      </c>
      <c r="DB5" s="31" t="s">
        <v>28</v>
      </c>
      <c r="DC5" s="31" t="s">
        <v>29</v>
      </c>
      <c r="DD5" s="31" t="s">
        <v>24</v>
      </c>
      <c r="DE5" s="31" t="s">
        <v>25</v>
      </c>
      <c r="DF5" s="31" t="s">
        <v>30</v>
      </c>
      <c r="DG5" s="31" t="s">
        <v>31</v>
      </c>
      <c r="DH5" s="31" t="s">
        <v>24</v>
      </c>
      <c r="DI5" s="31" t="s">
        <v>25</v>
      </c>
      <c r="DJ5" s="31" t="s">
        <v>30</v>
      </c>
      <c r="DK5" s="31" t="s">
        <v>31</v>
      </c>
      <c r="DL5" s="31" t="s">
        <v>24</v>
      </c>
      <c r="DM5" s="31" t="s">
        <v>25</v>
      </c>
      <c r="DN5" s="31" t="s">
        <v>22</v>
      </c>
      <c r="DO5" s="31" t="s">
        <v>23</v>
      </c>
      <c r="DP5" s="31" t="s">
        <v>32</v>
      </c>
      <c r="DQ5" s="31" t="s">
        <v>24</v>
      </c>
      <c r="DR5" s="31" t="s">
        <v>25</v>
      </c>
      <c r="DS5" s="31" t="s">
        <v>22</v>
      </c>
      <c r="DT5" s="31" t="s">
        <v>23</v>
      </c>
      <c r="DU5" s="31" t="s">
        <v>32</v>
      </c>
      <c r="DV5" s="31" t="s">
        <v>24</v>
      </c>
      <c r="DW5" s="31" t="s">
        <v>25</v>
      </c>
      <c r="DX5" s="34"/>
      <c r="DY5" s="31" t="s">
        <v>8</v>
      </c>
      <c r="DZ5" s="31" t="s">
        <v>33</v>
      </c>
      <c r="EA5" s="2"/>
      <c r="EB5" s="2"/>
      <c r="EC5" s="31" t="s">
        <v>22</v>
      </c>
      <c r="ED5" s="31" t="s">
        <v>23</v>
      </c>
      <c r="EE5" s="31" t="s">
        <v>24</v>
      </c>
      <c r="EF5" s="31" t="s">
        <v>25</v>
      </c>
      <c r="EG5" s="31" t="s">
        <v>22</v>
      </c>
      <c r="EH5" s="31" t="s">
        <v>23</v>
      </c>
      <c r="EI5" s="31" t="s">
        <v>24</v>
      </c>
      <c r="EJ5" s="31" t="s">
        <v>25</v>
      </c>
      <c r="EK5" s="31" t="s">
        <v>22</v>
      </c>
      <c r="EL5" s="31" t="s">
        <v>23</v>
      </c>
      <c r="EM5" s="31" t="s">
        <v>24</v>
      </c>
      <c r="EN5" s="32" t="s">
        <v>25</v>
      </c>
      <c r="EO5" s="31" t="s">
        <v>22</v>
      </c>
      <c r="EP5" s="31" t="s">
        <v>23</v>
      </c>
      <c r="EQ5" s="31" t="s">
        <v>24</v>
      </c>
      <c r="ER5" s="31" t="s">
        <v>25</v>
      </c>
      <c r="ES5" s="33"/>
      <c r="ET5" s="31" t="s">
        <v>26</v>
      </c>
      <c r="EU5" s="31" t="s">
        <v>27</v>
      </c>
      <c r="EV5" s="31" t="s">
        <v>24</v>
      </c>
      <c r="EW5" s="31" t="s">
        <v>25</v>
      </c>
      <c r="EX5" s="31" t="s">
        <v>26</v>
      </c>
      <c r="EY5" s="31" t="s">
        <v>27</v>
      </c>
      <c r="EZ5" s="31" t="s">
        <v>24</v>
      </c>
      <c r="FA5" s="31" t="s">
        <v>25</v>
      </c>
      <c r="FB5" s="32" t="s">
        <v>26</v>
      </c>
      <c r="FC5" s="31" t="s">
        <v>27</v>
      </c>
      <c r="FD5" s="31" t="s">
        <v>24</v>
      </c>
      <c r="FE5" s="32" t="s">
        <v>25</v>
      </c>
      <c r="FF5" s="31" t="s">
        <v>26</v>
      </c>
      <c r="FG5" s="31" t="s">
        <v>27</v>
      </c>
      <c r="FH5" s="31" t="s">
        <v>24</v>
      </c>
      <c r="FI5" s="31" t="s">
        <v>25</v>
      </c>
      <c r="FJ5" s="33"/>
      <c r="FK5" s="31" t="s">
        <v>28</v>
      </c>
      <c r="FL5" s="31" t="s">
        <v>29</v>
      </c>
      <c r="FM5" s="31" t="s">
        <v>24</v>
      </c>
      <c r="FN5" s="31" t="s">
        <v>25</v>
      </c>
      <c r="FO5" s="31" t="s">
        <v>28</v>
      </c>
      <c r="FP5" s="31" t="s">
        <v>29</v>
      </c>
      <c r="FQ5" s="31" t="s">
        <v>24</v>
      </c>
      <c r="FR5" s="31" t="s">
        <v>25</v>
      </c>
      <c r="FS5" s="31" t="s">
        <v>30</v>
      </c>
      <c r="FT5" s="31" t="s">
        <v>31</v>
      </c>
      <c r="FU5" s="31" t="s">
        <v>24</v>
      </c>
      <c r="FV5" s="31" t="s">
        <v>25</v>
      </c>
      <c r="FW5" s="31" t="s">
        <v>30</v>
      </c>
      <c r="FX5" s="31" t="s">
        <v>31</v>
      </c>
      <c r="FY5" s="31" t="s">
        <v>24</v>
      </c>
      <c r="FZ5" s="31" t="s">
        <v>25</v>
      </c>
      <c r="GA5" s="31" t="s">
        <v>22</v>
      </c>
      <c r="GB5" s="31" t="s">
        <v>23</v>
      </c>
      <c r="GC5" s="31" t="s">
        <v>32</v>
      </c>
      <c r="GD5" s="31" t="s">
        <v>24</v>
      </c>
      <c r="GE5" s="31" t="s">
        <v>25</v>
      </c>
      <c r="GF5" s="31" t="s">
        <v>22</v>
      </c>
      <c r="GG5" s="31" t="s">
        <v>23</v>
      </c>
      <c r="GH5" s="31" t="s">
        <v>32</v>
      </c>
      <c r="GI5" s="31" t="s">
        <v>24</v>
      </c>
      <c r="GJ5" s="31" t="s">
        <v>25</v>
      </c>
      <c r="GK5" s="34"/>
      <c r="GL5" s="31" t="s">
        <v>8</v>
      </c>
      <c r="GM5" s="31" t="s">
        <v>33</v>
      </c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35"/>
    </row>
    <row r="6" ht="12.75" customHeight="1">
      <c r="A6" s="36">
        <v>1.0</v>
      </c>
      <c r="B6" s="37">
        <f t="shared" ref="B6:B27" si="22">GN6</f>
        <v>2721</v>
      </c>
      <c r="C6" s="1" t="s">
        <v>34</v>
      </c>
      <c r="D6" s="38">
        <v>18.0</v>
      </c>
      <c r="E6" s="38">
        <v>17.0</v>
      </c>
      <c r="F6" s="38">
        <v>17.0</v>
      </c>
      <c r="G6" s="39">
        <f t="shared" ref="G6:G27" si="23">SUM(D6:F6)</f>
        <v>52</v>
      </c>
      <c r="H6" s="40">
        <f t="shared" ref="H6:J6" si="1">D6*H3</f>
        <v>72</v>
      </c>
      <c r="I6" s="40">
        <f t="shared" si="1"/>
        <v>34</v>
      </c>
      <c r="J6" s="40">
        <f t="shared" si="1"/>
        <v>34</v>
      </c>
      <c r="K6" s="41">
        <f t="shared" ref="K6:K27" si="25">SUM(H6:J6)</f>
        <v>140</v>
      </c>
      <c r="L6" s="38">
        <v>17.0</v>
      </c>
      <c r="M6" s="38">
        <v>17.0</v>
      </c>
      <c r="N6" s="38">
        <v>17.0</v>
      </c>
      <c r="O6" s="42">
        <f t="shared" ref="O6:O27" si="26">N6+M6+L6</f>
        <v>51</v>
      </c>
      <c r="P6" s="40">
        <f t="shared" ref="P6:R6" si="2">L6*P3</f>
        <v>68</v>
      </c>
      <c r="Q6" s="40">
        <f t="shared" si="2"/>
        <v>34</v>
      </c>
      <c r="R6" s="40">
        <f t="shared" si="2"/>
        <v>34</v>
      </c>
      <c r="S6" s="43">
        <f t="shared" ref="S6:S27" si="28">R6+Q6+P6</f>
        <v>136</v>
      </c>
      <c r="T6" s="44">
        <f t="shared" ref="T6:T27" si="29">K6+S6</f>
        <v>276</v>
      </c>
      <c r="U6" s="38">
        <v>18.0</v>
      </c>
      <c r="V6" s="38">
        <v>18.0</v>
      </c>
      <c r="W6" s="38">
        <v>18.0</v>
      </c>
      <c r="X6" s="45">
        <f t="shared" ref="X6:X27" si="30">U6+V6+W6</f>
        <v>54</v>
      </c>
      <c r="Y6" s="40">
        <f t="shared" ref="Y6:AA6" si="3">U6*Y3</f>
        <v>72</v>
      </c>
      <c r="Z6" s="40">
        <f t="shared" si="3"/>
        <v>36</v>
      </c>
      <c r="AA6" s="40">
        <f t="shared" si="3"/>
        <v>36</v>
      </c>
      <c r="AB6" s="46">
        <f t="shared" ref="AB6:AB27" si="32">Y6+Z6+AA6</f>
        <v>144</v>
      </c>
      <c r="AC6" s="38">
        <v>18.0</v>
      </c>
      <c r="AD6" s="38">
        <v>18.0</v>
      </c>
      <c r="AE6" s="38">
        <v>18.0</v>
      </c>
      <c r="AF6" s="42">
        <f t="shared" ref="AF6:AF27" si="33">AC6+AD6+AE6</f>
        <v>54</v>
      </c>
      <c r="AG6" s="40">
        <f t="shared" ref="AG6:AI6" si="4">AC6*AG3</f>
        <v>72</v>
      </c>
      <c r="AH6" s="40">
        <f t="shared" si="4"/>
        <v>36</v>
      </c>
      <c r="AI6" s="40">
        <f t="shared" si="4"/>
        <v>36</v>
      </c>
      <c r="AJ6" s="46">
        <f t="shared" ref="AJ6:AJ27" si="35">AG6+AH6+AI6</f>
        <v>144</v>
      </c>
      <c r="AK6" s="44">
        <f t="shared" ref="AK6:AK27" si="36">AB6+AJ6</f>
        <v>288</v>
      </c>
      <c r="AL6" s="38">
        <v>18.0</v>
      </c>
      <c r="AM6" s="38">
        <v>18.0</v>
      </c>
      <c r="AN6" s="38">
        <v>18.0</v>
      </c>
      <c r="AO6" s="45">
        <f t="shared" ref="AO6:AO27" si="37">AL6+AM6+AN6</f>
        <v>54</v>
      </c>
      <c r="AP6" s="40">
        <f t="shared" ref="AP6:AR6" si="5">AL6*AP3</f>
        <v>36</v>
      </c>
      <c r="AQ6" s="40">
        <f t="shared" si="5"/>
        <v>36</v>
      </c>
      <c r="AR6" s="40">
        <f t="shared" si="5"/>
        <v>36</v>
      </c>
      <c r="AS6" s="46">
        <f t="shared" ref="AS6:AS27" si="39">AP6+AQ6+AR6</f>
        <v>108</v>
      </c>
      <c r="AT6" s="47">
        <v>0.0</v>
      </c>
      <c r="AU6" s="47">
        <v>0.0</v>
      </c>
      <c r="AV6" s="38">
        <v>16.0</v>
      </c>
      <c r="AW6" s="45">
        <f t="shared" ref="AW6:AW27" si="40">AT6+AU6+AV6</f>
        <v>16</v>
      </c>
      <c r="AX6" s="47">
        <f t="shared" ref="AX6:AZ6" si="6">AT6*AX3</f>
        <v>0</v>
      </c>
      <c r="AY6" s="47">
        <f t="shared" si="6"/>
        <v>0</v>
      </c>
      <c r="AZ6" s="8">
        <f t="shared" si="6"/>
        <v>32</v>
      </c>
      <c r="BA6" s="46">
        <f t="shared" ref="BA6:BA27" si="42">AX6+AY6+AZ6</f>
        <v>32</v>
      </c>
      <c r="BB6" s="38">
        <v>16.0</v>
      </c>
      <c r="BC6" s="38">
        <v>17.0</v>
      </c>
      <c r="BD6" s="47">
        <v>0.0</v>
      </c>
      <c r="BE6" s="38">
        <v>17.0</v>
      </c>
      <c r="BF6" s="45">
        <f t="shared" ref="BF6:BF27" si="43">SUM(BB6:BE6)</f>
        <v>50</v>
      </c>
      <c r="BG6" s="40">
        <f t="shared" ref="BG6:BJ6" si="7">BB6*BG3</f>
        <v>16</v>
      </c>
      <c r="BH6" s="40">
        <f t="shared" si="7"/>
        <v>17</v>
      </c>
      <c r="BI6" s="48">
        <f t="shared" si="7"/>
        <v>0</v>
      </c>
      <c r="BJ6" s="40">
        <f t="shared" si="7"/>
        <v>34</v>
      </c>
      <c r="BK6" s="46">
        <f t="shared" ref="BK6:BK27" si="45">BG6+BH6+BI6+BJ6</f>
        <v>67</v>
      </c>
      <c r="BL6" s="15">
        <f t="shared" ref="BL6:BL27" si="46">K6+S6+AB6+AJ6+AS6+BA6+BK6</f>
        <v>771</v>
      </c>
      <c r="BM6" s="49">
        <v>0.0</v>
      </c>
      <c r="BN6" s="50">
        <f t="shared" ref="BN6:BN27" si="47">BL6-BM6</f>
        <v>771</v>
      </c>
      <c r="BO6" s="2"/>
      <c r="BP6" s="38">
        <v>21.0</v>
      </c>
      <c r="BQ6" s="38">
        <v>21.0</v>
      </c>
      <c r="BR6" s="38">
        <v>22.0</v>
      </c>
      <c r="BS6" s="39">
        <f t="shared" ref="BS6:BS27" si="48">SUM(BP6:BR6)</f>
        <v>64</v>
      </c>
      <c r="BT6" s="40">
        <f t="shared" ref="BT6:BV6" si="8">BP6*BT3</f>
        <v>84</v>
      </c>
      <c r="BU6" s="40">
        <f t="shared" si="8"/>
        <v>42</v>
      </c>
      <c r="BV6" s="40">
        <f t="shared" si="8"/>
        <v>44</v>
      </c>
      <c r="BW6" s="41">
        <f t="shared" ref="BW6:BW27" si="50">SUM(BT6:BV6)</f>
        <v>170</v>
      </c>
      <c r="BX6" s="38">
        <v>20.0</v>
      </c>
      <c r="BY6" s="38">
        <v>20.0</v>
      </c>
      <c r="BZ6" s="38">
        <v>21.0</v>
      </c>
      <c r="CA6" s="42">
        <f t="shared" ref="CA6:CA27" si="51">BZ6+BY6+BX6</f>
        <v>61</v>
      </c>
      <c r="CB6" s="40">
        <f t="shared" ref="CB6:CD6" si="9">BX6*CB3</f>
        <v>80</v>
      </c>
      <c r="CC6" s="40">
        <f t="shared" si="9"/>
        <v>40</v>
      </c>
      <c r="CD6" s="40">
        <f t="shared" si="9"/>
        <v>42</v>
      </c>
      <c r="CE6" s="43">
        <f t="shared" ref="CE6:CE27" si="53">CD6+CC6+CB6</f>
        <v>162</v>
      </c>
      <c r="CF6" s="44">
        <f t="shared" ref="CF6:CF27" si="54">BW6+CE6</f>
        <v>332</v>
      </c>
      <c r="CG6" s="38">
        <v>20.0</v>
      </c>
      <c r="CH6" s="38">
        <v>19.0</v>
      </c>
      <c r="CI6" s="38">
        <v>20.0</v>
      </c>
      <c r="CJ6" s="45">
        <f t="shared" ref="CJ6:CJ27" si="55">CG6+CH6+CI6</f>
        <v>59</v>
      </c>
      <c r="CK6" s="40">
        <f t="shared" ref="CK6:CM6" si="10">CG6*CK3</f>
        <v>80</v>
      </c>
      <c r="CL6" s="40">
        <f t="shared" si="10"/>
        <v>38</v>
      </c>
      <c r="CM6" s="40">
        <f t="shared" si="10"/>
        <v>40</v>
      </c>
      <c r="CN6" s="46">
        <f t="shared" ref="CN6:CN27" si="57">CK6+CL6+CM6</f>
        <v>158</v>
      </c>
      <c r="CO6" s="38">
        <v>22.0</v>
      </c>
      <c r="CP6" s="38">
        <v>22.0</v>
      </c>
      <c r="CQ6" s="38">
        <v>22.0</v>
      </c>
      <c r="CR6" s="42">
        <f t="shared" ref="CR6:CR27" si="58">CO6+CP6+CQ6</f>
        <v>66</v>
      </c>
      <c r="CS6" s="40">
        <f t="shared" ref="CS6:CU6" si="11">CO6*CS3</f>
        <v>88</v>
      </c>
      <c r="CT6" s="40">
        <f t="shared" si="11"/>
        <v>44</v>
      </c>
      <c r="CU6" s="40">
        <f t="shared" si="11"/>
        <v>44</v>
      </c>
      <c r="CV6" s="46">
        <f t="shared" ref="CV6:CV27" si="60">CS6+CT6+CU6</f>
        <v>176</v>
      </c>
      <c r="CW6" s="44">
        <f t="shared" ref="CW6:CW27" si="61">CN6+CV6</f>
        <v>334</v>
      </c>
      <c r="CX6" s="38">
        <v>22.0</v>
      </c>
      <c r="CY6" s="38">
        <v>22.0</v>
      </c>
      <c r="CZ6" s="38">
        <v>22.0</v>
      </c>
      <c r="DA6" s="45">
        <f t="shared" ref="DA6:DA27" si="62">CX6+CY6+CZ6</f>
        <v>66</v>
      </c>
      <c r="DB6" s="40">
        <f t="shared" ref="DB6:DD6" si="12">CX6*DB3</f>
        <v>44</v>
      </c>
      <c r="DC6" s="40">
        <f t="shared" si="12"/>
        <v>44</v>
      </c>
      <c r="DD6" s="40">
        <f t="shared" si="12"/>
        <v>44</v>
      </c>
      <c r="DE6" s="46">
        <f t="shared" ref="DE6:DE27" si="64">DB6+DC6+DD6</f>
        <v>132</v>
      </c>
      <c r="DF6" s="47">
        <v>0.0</v>
      </c>
      <c r="DG6" s="47">
        <v>0.0</v>
      </c>
      <c r="DH6" s="38">
        <v>22.0</v>
      </c>
      <c r="DI6" s="45">
        <f t="shared" ref="DI6:DI27" si="65">DF6+DG6+DH6</f>
        <v>22</v>
      </c>
      <c r="DJ6" s="47">
        <f t="shared" ref="DJ6:DL6" si="13">DF6*DJ3</f>
        <v>0</v>
      </c>
      <c r="DK6" s="47">
        <f t="shared" si="13"/>
        <v>0</v>
      </c>
      <c r="DL6" s="8">
        <f t="shared" si="13"/>
        <v>44</v>
      </c>
      <c r="DM6" s="46">
        <f t="shared" ref="DM6:DM27" si="67">DJ6+DK6+DL6</f>
        <v>44</v>
      </c>
      <c r="DN6" s="38">
        <v>20.0</v>
      </c>
      <c r="DO6" s="38">
        <v>22.0</v>
      </c>
      <c r="DP6" s="47">
        <v>0.0</v>
      </c>
      <c r="DQ6" s="38">
        <v>21.0</v>
      </c>
      <c r="DR6" s="45">
        <f t="shared" ref="DR6:DR27" si="68">SUM(DN6:DQ6)</f>
        <v>63</v>
      </c>
      <c r="DS6" s="40">
        <f t="shared" ref="DS6:DV6" si="14">DN6*DS3</f>
        <v>20</v>
      </c>
      <c r="DT6" s="40">
        <f t="shared" si="14"/>
        <v>22</v>
      </c>
      <c r="DU6" s="48">
        <f t="shared" si="14"/>
        <v>0</v>
      </c>
      <c r="DV6" s="40">
        <f t="shared" si="14"/>
        <v>42</v>
      </c>
      <c r="DW6" s="46">
        <f t="shared" ref="DW6:DW27" si="70">DS6+DT6+DU6+DV6</f>
        <v>84</v>
      </c>
      <c r="DX6" s="15">
        <f t="shared" ref="DX6:DX27" si="71">BW6+CE6+CN6+CV6+DE6+DM6+DW6</f>
        <v>926</v>
      </c>
      <c r="DY6" s="49">
        <v>0.0</v>
      </c>
      <c r="DZ6" s="50">
        <f t="shared" ref="DZ6:DZ27" si="72">DX6-DY6</f>
        <v>926</v>
      </c>
      <c r="EA6" s="51">
        <f t="shared" ref="EA6:EA27" si="73">DZ6+BN6</f>
        <v>1697</v>
      </c>
      <c r="EB6" s="2"/>
      <c r="EC6" s="38">
        <v>23.0</v>
      </c>
      <c r="ED6" s="38">
        <v>23.0</v>
      </c>
      <c r="EE6" s="38">
        <v>24.0</v>
      </c>
      <c r="EF6" s="39">
        <f t="shared" ref="EF6:EF27" si="74">SUM(EC6:EE6)</f>
        <v>70</v>
      </c>
      <c r="EG6" s="40">
        <f t="shared" ref="EG6:EI6" si="15">EC6*EG3</f>
        <v>92</v>
      </c>
      <c r="EH6" s="40">
        <f t="shared" si="15"/>
        <v>46</v>
      </c>
      <c r="EI6" s="40">
        <f t="shared" si="15"/>
        <v>48</v>
      </c>
      <c r="EJ6" s="41">
        <f t="shared" ref="EJ6:EJ27" si="76">SUM(EG6:EI6)</f>
        <v>186</v>
      </c>
      <c r="EK6" s="38">
        <v>22.0</v>
      </c>
      <c r="EL6" s="38">
        <v>23.0</v>
      </c>
      <c r="EM6" s="38">
        <v>22.0</v>
      </c>
      <c r="EN6" s="42">
        <f t="shared" ref="EN6:EN27" si="77">EM6+EL6+EK6</f>
        <v>67</v>
      </c>
      <c r="EO6" s="40">
        <f t="shared" ref="EO6:EQ6" si="16">EK6*EO3</f>
        <v>88</v>
      </c>
      <c r="EP6" s="40">
        <f t="shared" si="16"/>
        <v>46</v>
      </c>
      <c r="EQ6" s="40">
        <f t="shared" si="16"/>
        <v>44</v>
      </c>
      <c r="ER6" s="43">
        <f t="shared" ref="ER6:ER27" si="79">EQ6+EP6+EO6</f>
        <v>178</v>
      </c>
      <c r="ES6" s="44">
        <f t="shared" ref="ES6:ES27" si="80">EJ6+ER6</f>
        <v>364</v>
      </c>
      <c r="ET6" s="38">
        <v>24.0</v>
      </c>
      <c r="EU6" s="38">
        <v>24.0</v>
      </c>
      <c r="EV6" s="38">
        <v>24.0</v>
      </c>
      <c r="EW6" s="45">
        <f t="shared" ref="EW6:EW27" si="81">ET6+EU6+EV6</f>
        <v>72</v>
      </c>
      <c r="EX6" s="40">
        <f t="shared" ref="EX6:EZ6" si="17">ET6*EX3</f>
        <v>96</v>
      </c>
      <c r="EY6" s="40">
        <f t="shared" si="17"/>
        <v>48</v>
      </c>
      <c r="EZ6" s="40">
        <f t="shared" si="17"/>
        <v>48</v>
      </c>
      <c r="FA6" s="46">
        <f t="shared" ref="FA6:FA27" si="83">EX6+EY6+EZ6</f>
        <v>192</v>
      </c>
      <c r="FB6" s="38">
        <v>23.0</v>
      </c>
      <c r="FC6" s="38">
        <v>23.0</v>
      </c>
      <c r="FD6" s="38">
        <v>23.0</v>
      </c>
      <c r="FE6" s="42">
        <f t="shared" ref="FE6:FE27" si="84">FB6+FC6+FD6</f>
        <v>69</v>
      </c>
      <c r="FF6" s="40">
        <f t="shared" ref="FF6:FH6" si="18">FB6*FF3</f>
        <v>92</v>
      </c>
      <c r="FG6" s="40">
        <f t="shared" si="18"/>
        <v>46</v>
      </c>
      <c r="FH6" s="40">
        <f t="shared" si="18"/>
        <v>46</v>
      </c>
      <c r="FI6" s="46">
        <f t="shared" ref="FI6:FI27" si="86">FF6+FG6+FH6</f>
        <v>184</v>
      </c>
      <c r="FJ6" s="44">
        <f t="shared" ref="FJ6:FJ27" si="87">FA6+FI6</f>
        <v>376</v>
      </c>
      <c r="FK6" s="38">
        <v>23.0</v>
      </c>
      <c r="FL6" s="38">
        <v>24.0</v>
      </c>
      <c r="FM6" s="38">
        <v>24.0</v>
      </c>
      <c r="FN6" s="45">
        <f t="shared" ref="FN6:FN27" si="88">FK6+FL6+FM6</f>
        <v>71</v>
      </c>
      <c r="FO6" s="40">
        <f t="shared" ref="FO6:FQ6" si="19">FK6*FO3</f>
        <v>46</v>
      </c>
      <c r="FP6" s="40">
        <f t="shared" si="19"/>
        <v>48</v>
      </c>
      <c r="FQ6" s="40">
        <f t="shared" si="19"/>
        <v>48</v>
      </c>
      <c r="FR6" s="46">
        <f t="shared" ref="FR6:FR27" si="90">FO6+FP6+FQ6</f>
        <v>142</v>
      </c>
      <c r="FS6" s="47">
        <v>0.0</v>
      </c>
      <c r="FT6" s="47">
        <v>0.0</v>
      </c>
      <c r="FU6" s="38">
        <v>24.0</v>
      </c>
      <c r="FV6" s="45">
        <f t="shared" ref="FV6:FV27" si="91">FS6+FT6+FU6</f>
        <v>24</v>
      </c>
      <c r="FW6" s="47">
        <f t="shared" ref="FW6:FY6" si="20">FS6*FW3</f>
        <v>0</v>
      </c>
      <c r="FX6" s="47">
        <f t="shared" si="20"/>
        <v>0</v>
      </c>
      <c r="FY6" s="8">
        <f t="shared" si="20"/>
        <v>48</v>
      </c>
      <c r="FZ6" s="46">
        <f t="shared" ref="FZ6:FZ27" si="93">FW6+FX6+FY6</f>
        <v>48</v>
      </c>
      <c r="GA6" s="38">
        <v>22.0</v>
      </c>
      <c r="GB6" s="38">
        <v>24.0</v>
      </c>
      <c r="GC6" s="47">
        <v>0.0</v>
      </c>
      <c r="GD6" s="38">
        <v>24.0</v>
      </c>
      <c r="GE6" s="45">
        <f t="shared" ref="GE6:GE27" si="94">SUM(GA6:GD6)</f>
        <v>70</v>
      </c>
      <c r="GF6" s="40">
        <f t="shared" ref="GF6:GI6" si="21">GA6*GF3</f>
        <v>22</v>
      </c>
      <c r="GG6" s="40">
        <f t="shared" si="21"/>
        <v>24</v>
      </c>
      <c r="GH6" s="48">
        <f t="shared" si="21"/>
        <v>0</v>
      </c>
      <c r="GI6" s="40">
        <f t="shared" si="21"/>
        <v>48</v>
      </c>
      <c r="GJ6" s="46">
        <f t="shared" ref="GJ6:GJ27" si="96">GF6+GG6+GH6+GI6</f>
        <v>94</v>
      </c>
      <c r="GK6" s="15">
        <f t="shared" ref="GK6:GK27" si="97">EJ6+ER6+FA6+FI6+FR6+FZ6+GJ6</f>
        <v>1024</v>
      </c>
      <c r="GL6" s="49">
        <v>0.0</v>
      </c>
      <c r="GM6" s="50">
        <f t="shared" ref="GM6:GM25" si="98">GK6-GL6</f>
        <v>1024</v>
      </c>
      <c r="GN6" s="51">
        <f t="shared" ref="GN6:GN27" si="99">GM6+EA6</f>
        <v>2721</v>
      </c>
      <c r="GO6" s="36">
        <v>1.0</v>
      </c>
      <c r="GP6" s="52">
        <f t="shared" ref="GP6:GP15" si="100">GN6/3168*100</f>
        <v>85.89015152</v>
      </c>
      <c r="GQ6" s="1" t="s">
        <v>34</v>
      </c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</row>
    <row r="7" ht="12.75" customHeight="1">
      <c r="A7" s="36">
        <v>2.0</v>
      </c>
      <c r="B7" s="37">
        <f t="shared" si="22"/>
        <v>2660</v>
      </c>
      <c r="C7" s="1" t="s">
        <v>35</v>
      </c>
      <c r="D7" s="38">
        <v>17.0</v>
      </c>
      <c r="E7" s="38">
        <v>17.0</v>
      </c>
      <c r="F7" s="38">
        <v>17.0</v>
      </c>
      <c r="G7" s="39">
        <f t="shared" si="23"/>
        <v>51</v>
      </c>
      <c r="H7" s="40">
        <f t="shared" ref="H7:J7" si="24">D7*H3</f>
        <v>68</v>
      </c>
      <c r="I7" s="40">
        <f t="shared" si="24"/>
        <v>34</v>
      </c>
      <c r="J7" s="40">
        <f t="shared" si="24"/>
        <v>34</v>
      </c>
      <c r="K7" s="41">
        <f t="shared" si="25"/>
        <v>136</v>
      </c>
      <c r="L7" s="38">
        <v>18.0</v>
      </c>
      <c r="M7" s="38">
        <v>18.0</v>
      </c>
      <c r="N7" s="38">
        <v>18.0</v>
      </c>
      <c r="O7" s="42">
        <f t="shared" si="26"/>
        <v>54</v>
      </c>
      <c r="P7" s="40">
        <f t="shared" ref="P7:R7" si="27">L7*P3</f>
        <v>72</v>
      </c>
      <c r="Q7" s="40">
        <f t="shared" si="27"/>
        <v>36</v>
      </c>
      <c r="R7" s="40">
        <f t="shared" si="27"/>
        <v>36</v>
      </c>
      <c r="S7" s="43">
        <f t="shared" si="28"/>
        <v>144</v>
      </c>
      <c r="T7" s="44">
        <f t="shared" si="29"/>
        <v>280</v>
      </c>
      <c r="U7" s="38">
        <v>16.0</v>
      </c>
      <c r="V7" s="38">
        <v>18.0</v>
      </c>
      <c r="W7" s="38">
        <v>17.0</v>
      </c>
      <c r="X7" s="45">
        <f t="shared" si="30"/>
        <v>51</v>
      </c>
      <c r="Y7" s="40">
        <f t="shared" ref="Y7:AA7" si="31">U7*Y3</f>
        <v>64</v>
      </c>
      <c r="Z7" s="40">
        <f t="shared" si="31"/>
        <v>36</v>
      </c>
      <c r="AA7" s="40">
        <f t="shared" si="31"/>
        <v>34</v>
      </c>
      <c r="AB7" s="46">
        <f t="shared" si="32"/>
        <v>134</v>
      </c>
      <c r="AC7" s="38">
        <v>17.0</v>
      </c>
      <c r="AD7" s="38">
        <v>18.0</v>
      </c>
      <c r="AE7" s="38">
        <v>18.0</v>
      </c>
      <c r="AF7" s="42">
        <f t="shared" si="33"/>
        <v>53</v>
      </c>
      <c r="AG7" s="40">
        <f t="shared" ref="AG7:AI7" si="34">AC7*AG3</f>
        <v>68</v>
      </c>
      <c r="AH7" s="40">
        <f t="shared" si="34"/>
        <v>36</v>
      </c>
      <c r="AI7" s="40">
        <f t="shared" si="34"/>
        <v>36</v>
      </c>
      <c r="AJ7" s="46">
        <f t="shared" si="35"/>
        <v>140</v>
      </c>
      <c r="AK7" s="44">
        <f t="shared" si="36"/>
        <v>274</v>
      </c>
      <c r="AL7" s="38">
        <v>18.0</v>
      </c>
      <c r="AM7" s="38">
        <v>18.0</v>
      </c>
      <c r="AN7" s="38">
        <v>18.0</v>
      </c>
      <c r="AO7" s="45">
        <f t="shared" si="37"/>
        <v>54</v>
      </c>
      <c r="AP7" s="40">
        <f t="shared" ref="AP7:AR7" si="38">AL7*AP3</f>
        <v>36</v>
      </c>
      <c r="AQ7" s="40">
        <f t="shared" si="38"/>
        <v>36</v>
      </c>
      <c r="AR7" s="40">
        <f t="shared" si="38"/>
        <v>36</v>
      </c>
      <c r="AS7" s="46">
        <f t="shared" si="39"/>
        <v>108</v>
      </c>
      <c r="AT7" s="47">
        <v>0.0</v>
      </c>
      <c r="AU7" s="47">
        <v>0.0</v>
      </c>
      <c r="AV7" s="38">
        <v>18.0</v>
      </c>
      <c r="AW7" s="45">
        <f t="shared" si="40"/>
        <v>18</v>
      </c>
      <c r="AX7" s="47">
        <f t="shared" ref="AX7:AZ7" si="41">AT7*AX3</f>
        <v>0</v>
      </c>
      <c r="AY7" s="47">
        <f t="shared" si="41"/>
        <v>0</v>
      </c>
      <c r="AZ7" s="8">
        <f t="shared" si="41"/>
        <v>36</v>
      </c>
      <c r="BA7" s="46">
        <f t="shared" si="42"/>
        <v>36</v>
      </c>
      <c r="BB7" s="38">
        <v>17.0</v>
      </c>
      <c r="BC7" s="38">
        <v>16.0</v>
      </c>
      <c r="BD7" s="47">
        <v>0.0</v>
      </c>
      <c r="BE7" s="38">
        <v>18.0</v>
      </c>
      <c r="BF7" s="45">
        <f t="shared" si="43"/>
        <v>51</v>
      </c>
      <c r="BG7" s="40">
        <f t="shared" ref="BG7:BJ7" si="44">BB7*BG3</f>
        <v>17</v>
      </c>
      <c r="BH7" s="40">
        <f t="shared" si="44"/>
        <v>16</v>
      </c>
      <c r="BI7" s="48">
        <f t="shared" si="44"/>
        <v>0</v>
      </c>
      <c r="BJ7" s="40">
        <f t="shared" si="44"/>
        <v>36</v>
      </c>
      <c r="BK7" s="46">
        <f t="shared" si="45"/>
        <v>69</v>
      </c>
      <c r="BL7" s="15">
        <f t="shared" si="46"/>
        <v>767</v>
      </c>
      <c r="BM7" s="49">
        <v>0.0</v>
      </c>
      <c r="BN7" s="50">
        <f t="shared" si="47"/>
        <v>767</v>
      </c>
      <c r="BO7" s="2"/>
      <c r="BP7" s="38">
        <v>20.0</v>
      </c>
      <c r="BQ7" s="38">
        <v>21.0</v>
      </c>
      <c r="BR7" s="38">
        <v>20.0</v>
      </c>
      <c r="BS7" s="39">
        <f t="shared" si="48"/>
        <v>61</v>
      </c>
      <c r="BT7" s="40">
        <f t="shared" ref="BT7:BV7" si="49">BP7*BT3</f>
        <v>80</v>
      </c>
      <c r="BU7" s="40">
        <f t="shared" si="49"/>
        <v>42</v>
      </c>
      <c r="BV7" s="40">
        <f t="shared" si="49"/>
        <v>40</v>
      </c>
      <c r="BW7" s="41">
        <f t="shared" si="50"/>
        <v>162</v>
      </c>
      <c r="BX7" s="38">
        <v>22.0</v>
      </c>
      <c r="BY7" s="38">
        <v>22.0</v>
      </c>
      <c r="BZ7" s="38">
        <v>22.0</v>
      </c>
      <c r="CA7" s="42">
        <f t="shared" si="51"/>
        <v>66</v>
      </c>
      <c r="CB7" s="40">
        <f t="shared" ref="CB7:CD7" si="52">BX7*CB3</f>
        <v>88</v>
      </c>
      <c r="CC7" s="40">
        <f t="shared" si="52"/>
        <v>44</v>
      </c>
      <c r="CD7" s="40">
        <f t="shared" si="52"/>
        <v>44</v>
      </c>
      <c r="CE7" s="43">
        <f t="shared" si="53"/>
        <v>176</v>
      </c>
      <c r="CF7" s="44">
        <f t="shared" si="54"/>
        <v>338</v>
      </c>
      <c r="CG7" s="38">
        <v>18.0</v>
      </c>
      <c r="CH7" s="38">
        <v>20.0</v>
      </c>
      <c r="CI7" s="38">
        <v>20.0</v>
      </c>
      <c r="CJ7" s="45">
        <f t="shared" si="55"/>
        <v>58</v>
      </c>
      <c r="CK7" s="40">
        <f t="shared" ref="CK7:CM7" si="56">CG7*CK3</f>
        <v>72</v>
      </c>
      <c r="CL7" s="40">
        <f t="shared" si="56"/>
        <v>40</v>
      </c>
      <c r="CM7" s="40">
        <f t="shared" si="56"/>
        <v>40</v>
      </c>
      <c r="CN7" s="46">
        <f t="shared" si="57"/>
        <v>152</v>
      </c>
      <c r="CO7" s="38">
        <v>17.0</v>
      </c>
      <c r="CP7" s="38">
        <v>20.0</v>
      </c>
      <c r="CQ7" s="38">
        <v>20.0</v>
      </c>
      <c r="CR7" s="42">
        <f t="shared" si="58"/>
        <v>57</v>
      </c>
      <c r="CS7" s="40">
        <f t="shared" ref="CS7:CU7" si="59">CO7*CS3</f>
        <v>68</v>
      </c>
      <c r="CT7" s="40">
        <f t="shared" si="59"/>
        <v>40</v>
      </c>
      <c r="CU7" s="40">
        <f t="shared" si="59"/>
        <v>40</v>
      </c>
      <c r="CV7" s="46">
        <f t="shared" si="60"/>
        <v>148</v>
      </c>
      <c r="CW7" s="44">
        <f t="shared" si="61"/>
        <v>300</v>
      </c>
      <c r="CX7" s="38">
        <v>22.0</v>
      </c>
      <c r="CY7" s="38">
        <v>22.0</v>
      </c>
      <c r="CZ7" s="38">
        <v>22.0</v>
      </c>
      <c r="DA7" s="45">
        <f t="shared" si="62"/>
        <v>66</v>
      </c>
      <c r="DB7" s="40">
        <f t="shared" ref="DB7:DD7" si="63">CX7*DB3</f>
        <v>44</v>
      </c>
      <c r="DC7" s="40">
        <f t="shared" si="63"/>
        <v>44</v>
      </c>
      <c r="DD7" s="40">
        <f t="shared" si="63"/>
        <v>44</v>
      </c>
      <c r="DE7" s="46">
        <f t="shared" si="64"/>
        <v>132</v>
      </c>
      <c r="DF7" s="47">
        <v>0.0</v>
      </c>
      <c r="DG7" s="47">
        <v>0.0</v>
      </c>
      <c r="DH7" s="38">
        <v>21.0</v>
      </c>
      <c r="DI7" s="45">
        <f t="shared" si="65"/>
        <v>21</v>
      </c>
      <c r="DJ7" s="47">
        <f t="shared" ref="DJ7:DL7" si="66">DF7*DJ3</f>
        <v>0</v>
      </c>
      <c r="DK7" s="47">
        <f t="shared" si="66"/>
        <v>0</v>
      </c>
      <c r="DL7" s="8">
        <f t="shared" si="66"/>
        <v>42</v>
      </c>
      <c r="DM7" s="46">
        <f t="shared" si="67"/>
        <v>42</v>
      </c>
      <c r="DN7" s="38">
        <v>20.0</v>
      </c>
      <c r="DO7" s="38">
        <v>19.0</v>
      </c>
      <c r="DP7" s="47">
        <v>0.0</v>
      </c>
      <c r="DQ7" s="38">
        <v>22.0</v>
      </c>
      <c r="DR7" s="45">
        <f t="shared" si="68"/>
        <v>61</v>
      </c>
      <c r="DS7" s="40">
        <f t="shared" ref="DS7:DV7" si="69">DN7*DS3</f>
        <v>20</v>
      </c>
      <c r="DT7" s="40">
        <f t="shared" si="69"/>
        <v>19</v>
      </c>
      <c r="DU7" s="48">
        <f t="shared" si="69"/>
        <v>0</v>
      </c>
      <c r="DV7" s="40">
        <f t="shared" si="69"/>
        <v>44</v>
      </c>
      <c r="DW7" s="46">
        <f t="shared" si="70"/>
        <v>83</v>
      </c>
      <c r="DX7" s="15">
        <f t="shared" si="71"/>
        <v>895</v>
      </c>
      <c r="DY7" s="49">
        <v>0.0</v>
      </c>
      <c r="DZ7" s="50">
        <f t="shared" si="72"/>
        <v>895</v>
      </c>
      <c r="EA7" s="51">
        <f t="shared" si="73"/>
        <v>1662</v>
      </c>
      <c r="EB7" s="2"/>
      <c r="EC7" s="38">
        <v>23.0</v>
      </c>
      <c r="ED7" s="38">
        <v>23.0</v>
      </c>
      <c r="EE7" s="38">
        <v>22.0</v>
      </c>
      <c r="EF7" s="39">
        <f t="shared" si="74"/>
        <v>68</v>
      </c>
      <c r="EG7" s="40">
        <f t="shared" ref="EG7:EI7" si="75">EC7*EG3</f>
        <v>92</v>
      </c>
      <c r="EH7" s="40">
        <f t="shared" si="75"/>
        <v>46</v>
      </c>
      <c r="EI7" s="40">
        <f t="shared" si="75"/>
        <v>44</v>
      </c>
      <c r="EJ7" s="41">
        <f t="shared" si="76"/>
        <v>182</v>
      </c>
      <c r="EK7" s="38">
        <v>24.0</v>
      </c>
      <c r="EL7" s="38">
        <v>24.0</v>
      </c>
      <c r="EM7" s="38">
        <v>23.0</v>
      </c>
      <c r="EN7" s="42">
        <f t="shared" si="77"/>
        <v>71</v>
      </c>
      <c r="EO7" s="40">
        <f t="shared" ref="EO7:EQ7" si="78">EK7*EO3</f>
        <v>96</v>
      </c>
      <c r="EP7" s="40">
        <f t="shared" si="78"/>
        <v>48</v>
      </c>
      <c r="EQ7" s="40">
        <f t="shared" si="78"/>
        <v>46</v>
      </c>
      <c r="ER7" s="43">
        <f t="shared" si="79"/>
        <v>190</v>
      </c>
      <c r="ES7" s="44">
        <f t="shared" si="80"/>
        <v>372</v>
      </c>
      <c r="ET7" s="38">
        <v>21.0</v>
      </c>
      <c r="EU7" s="38">
        <v>24.0</v>
      </c>
      <c r="EV7" s="38">
        <v>24.0</v>
      </c>
      <c r="EW7" s="45">
        <f t="shared" si="81"/>
        <v>69</v>
      </c>
      <c r="EX7" s="40">
        <f t="shared" ref="EX7:EZ7" si="82">ET7*EX3</f>
        <v>84</v>
      </c>
      <c r="EY7" s="40">
        <f t="shared" si="82"/>
        <v>48</v>
      </c>
      <c r="EZ7" s="40">
        <f t="shared" si="82"/>
        <v>48</v>
      </c>
      <c r="FA7" s="46">
        <f t="shared" si="83"/>
        <v>180</v>
      </c>
      <c r="FB7" s="38">
        <v>19.0</v>
      </c>
      <c r="FC7" s="38">
        <v>22.0</v>
      </c>
      <c r="FD7" s="38">
        <v>22.0</v>
      </c>
      <c r="FE7" s="42">
        <f t="shared" si="84"/>
        <v>63</v>
      </c>
      <c r="FF7" s="40">
        <f t="shared" ref="FF7:FH7" si="85">FB7*FF3</f>
        <v>76</v>
      </c>
      <c r="FG7" s="40">
        <f t="shared" si="85"/>
        <v>44</v>
      </c>
      <c r="FH7" s="40">
        <f t="shared" si="85"/>
        <v>44</v>
      </c>
      <c r="FI7" s="46">
        <f t="shared" si="86"/>
        <v>164</v>
      </c>
      <c r="FJ7" s="44">
        <f t="shared" si="87"/>
        <v>344</v>
      </c>
      <c r="FK7" s="38">
        <v>24.0</v>
      </c>
      <c r="FL7" s="38">
        <v>24.0</v>
      </c>
      <c r="FM7" s="38">
        <v>24.0</v>
      </c>
      <c r="FN7" s="45">
        <f t="shared" si="88"/>
        <v>72</v>
      </c>
      <c r="FO7" s="40">
        <f t="shared" ref="FO7:FQ7" si="89">FK7*FO3</f>
        <v>48</v>
      </c>
      <c r="FP7" s="40">
        <f t="shared" si="89"/>
        <v>48</v>
      </c>
      <c r="FQ7" s="40">
        <f t="shared" si="89"/>
        <v>48</v>
      </c>
      <c r="FR7" s="46">
        <f t="shared" si="90"/>
        <v>144</v>
      </c>
      <c r="FS7" s="47">
        <v>0.0</v>
      </c>
      <c r="FT7" s="47">
        <v>0.0</v>
      </c>
      <c r="FU7" s="38">
        <v>24.0</v>
      </c>
      <c r="FV7" s="45">
        <f t="shared" si="91"/>
        <v>24</v>
      </c>
      <c r="FW7" s="47">
        <f t="shared" ref="FW7:FY7" si="92">FS7*FW3</f>
        <v>0</v>
      </c>
      <c r="FX7" s="47">
        <f t="shared" si="92"/>
        <v>0</v>
      </c>
      <c r="FY7" s="8">
        <f t="shared" si="92"/>
        <v>48</v>
      </c>
      <c r="FZ7" s="46">
        <f t="shared" si="93"/>
        <v>48</v>
      </c>
      <c r="GA7" s="38">
        <v>22.0</v>
      </c>
      <c r="GB7" s="38">
        <v>20.0</v>
      </c>
      <c r="GC7" s="47">
        <v>0.0</v>
      </c>
      <c r="GD7" s="38">
        <v>24.0</v>
      </c>
      <c r="GE7" s="45">
        <f t="shared" si="94"/>
        <v>66</v>
      </c>
      <c r="GF7" s="40">
        <f t="shared" ref="GF7:GI7" si="95">GA7*GF3</f>
        <v>22</v>
      </c>
      <c r="GG7" s="40">
        <f t="shared" si="95"/>
        <v>20</v>
      </c>
      <c r="GH7" s="48">
        <f t="shared" si="95"/>
        <v>0</v>
      </c>
      <c r="GI7" s="40">
        <f t="shared" si="95"/>
        <v>48</v>
      </c>
      <c r="GJ7" s="46">
        <f t="shared" si="96"/>
        <v>90</v>
      </c>
      <c r="GK7" s="15">
        <f t="shared" si="97"/>
        <v>998</v>
      </c>
      <c r="GL7" s="49">
        <v>0.0</v>
      </c>
      <c r="GM7" s="50">
        <f t="shared" si="98"/>
        <v>998</v>
      </c>
      <c r="GN7" s="51">
        <f t="shared" si="99"/>
        <v>2660</v>
      </c>
      <c r="GO7" s="36">
        <v>2.0</v>
      </c>
      <c r="GP7" s="52">
        <f t="shared" si="100"/>
        <v>83.96464646</v>
      </c>
      <c r="GQ7" s="1" t="s">
        <v>35</v>
      </c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</row>
    <row r="8" ht="12.75" customHeight="1">
      <c r="A8" s="36">
        <v>3.0</v>
      </c>
      <c r="B8" s="37">
        <f t="shared" si="22"/>
        <v>2601</v>
      </c>
      <c r="C8" s="1" t="s">
        <v>36</v>
      </c>
      <c r="D8" s="38">
        <v>18.0</v>
      </c>
      <c r="E8" s="38">
        <v>16.0</v>
      </c>
      <c r="F8" s="38">
        <v>16.0</v>
      </c>
      <c r="G8" s="39">
        <f t="shared" si="23"/>
        <v>50</v>
      </c>
      <c r="H8" s="40">
        <f t="shared" ref="H8:J8" si="101">D8*H3</f>
        <v>72</v>
      </c>
      <c r="I8" s="40">
        <f t="shared" si="101"/>
        <v>32</v>
      </c>
      <c r="J8" s="40">
        <f t="shared" si="101"/>
        <v>32</v>
      </c>
      <c r="K8" s="41">
        <f t="shared" si="25"/>
        <v>136</v>
      </c>
      <c r="L8" s="38">
        <v>18.0</v>
      </c>
      <c r="M8" s="38">
        <v>18.0</v>
      </c>
      <c r="N8" s="38">
        <v>18.0</v>
      </c>
      <c r="O8" s="42">
        <f t="shared" si="26"/>
        <v>54</v>
      </c>
      <c r="P8" s="40">
        <f t="shared" ref="P8:R8" si="102">L8*P3</f>
        <v>72</v>
      </c>
      <c r="Q8" s="40">
        <f t="shared" si="102"/>
        <v>36</v>
      </c>
      <c r="R8" s="40">
        <f t="shared" si="102"/>
        <v>36</v>
      </c>
      <c r="S8" s="43">
        <f t="shared" si="28"/>
        <v>144</v>
      </c>
      <c r="T8" s="44">
        <f t="shared" si="29"/>
        <v>280</v>
      </c>
      <c r="U8" s="38">
        <v>16.0</v>
      </c>
      <c r="V8" s="38">
        <v>16.0</v>
      </c>
      <c r="W8" s="38">
        <v>17.0</v>
      </c>
      <c r="X8" s="45">
        <f t="shared" si="30"/>
        <v>49</v>
      </c>
      <c r="Y8" s="40">
        <f t="shared" ref="Y8:AA8" si="103">U8*Y3</f>
        <v>64</v>
      </c>
      <c r="Z8" s="40">
        <f t="shared" si="103"/>
        <v>32</v>
      </c>
      <c r="AA8" s="40">
        <f t="shared" si="103"/>
        <v>34</v>
      </c>
      <c r="AB8" s="46">
        <f t="shared" si="32"/>
        <v>130</v>
      </c>
      <c r="AC8" s="38">
        <v>15.0</v>
      </c>
      <c r="AD8" s="38">
        <v>18.0</v>
      </c>
      <c r="AE8" s="38">
        <v>17.0</v>
      </c>
      <c r="AF8" s="42">
        <f t="shared" si="33"/>
        <v>50</v>
      </c>
      <c r="AG8" s="40">
        <f t="shared" ref="AG8:AI8" si="104">AC8*AG3</f>
        <v>60</v>
      </c>
      <c r="AH8" s="40">
        <f t="shared" si="104"/>
        <v>36</v>
      </c>
      <c r="AI8" s="40">
        <f t="shared" si="104"/>
        <v>34</v>
      </c>
      <c r="AJ8" s="46">
        <f t="shared" si="35"/>
        <v>130</v>
      </c>
      <c r="AK8" s="44">
        <f t="shared" si="36"/>
        <v>260</v>
      </c>
      <c r="AL8" s="38">
        <v>18.0</v>
      </c>
      <c r="AM8" s="38">
        <v>18.0</v>
      </c>
      <c r="AN8" s="38">
        <v>18.0</v>
      </c>
      <c r="AO8" s="45">
        <f t="shared" si="37"/>
        <v>54</v>
      </c>
      <c r="AP8" s="40">
        <f t="shared" ref="AP8:AR8" si="105">AL8*AP3</f>
        <v>36</v>
      </c>
      <c r="AQ8" s="40">
        <f t="shared" si="105"/>
        <v>36</v>
      </c>
      <c r="AR8" s="40">
        <f t="shared" si="105"/>
        <v>36</v>
      </c>
      <c r="AS8" s="46">
        <f t="shared" si="39"/>
        <v>108</v>
      </c>
      <c r="AT8" s="47">
        <v>0.0</v>
      </c>
      <c r="AU8" s="47">
        <v>0.0</v>
      </c>
      <c r="AV8" s="38">
        <v>17.0</v>
      </c>
      <c r="AW8" s="45">
        <f t="shared" si="40"/>
        <v>17</v>
      </c>
      <c r="AX8" s="47">
        <f t="shared" ref="AX8:AZ8" si="106">AT8*AX3</f>
        <v>0</v>
      </c>
      <c r="AY8" s="47">
        <f t="shared" si="106"/>
        <v>0</v>
      </c>
      <c r="AZ8" s="8">
        <f t="shared" si="106"/>
        <v>34</v>
      </c>
      <c r="BA8" s="46">
        <f t="shared" si="42"/>
        <v>34</v>
      </c>
      <c r="BB8" s="38">
        <v>18.0</v>
      </c>
      <c r="BC8" s="38">
        <v>15.0</v>
      </c>
      <c r="BD8" s="47">
        <v>0.0</v>
      </c>
      <c r="BE8" s="38">
        <v>18.0</v>
      </c>
      <c r="BF8" s="45">
        <f t="shared" si="43"/>
        <v>51</v>
      </c>
      <c r="BG8" s="40">
        <f t="shared" ref="BG8:BJ8" si="107">BB8*BG3</f>
        <v>18</v>
      </c>
      <c r="BH8" s="40">
        <f t="shared" si="107"/>
        <v>15</v>
      </c>
      <c r="BI8" s="48">
        <f t="shared" si="107"/>
        <v>0</v>
      </c>
      <c r="BJ8" s="40">
        <f t="shared" si="107"/>
        <v>36</v>
      </c>
      <c r="BK8" s="46">
        <f t="shared" si="45"/>
        <v>69</v>
      </c>
      <c r="BL8" s="15">
        <f t="shared" si="46"/>
        <v>751</v>
      </c>
      <c r="BM8" s="49">
        <v>0.0</v>
      </c>
      <c r="BN8" s="50">
        <f t="shared" si="47"/>
        <v>751</v>
      </c>
      <c r="BO8" s="2"/>
      <c r="BP8" s="38">
        <v>22.0</v>
      </c>
      <c r="BQ8" s="38">
        <v>20.0</v>
      </c>
      <c r="BR8" s="38">
        <v>19.0</v>
      </c>
      <c r="BS8" s="39">
        <f t="shared" si="48"/>
        <v>61</v>
      </c>
      <c r="BT8" s="40">
        <f t="shared" ref="BT8:BV8" si="108">BP8*BT3</f>
        <v>88</v>
      </c>
      <c r="BU8" s="40">
        <f t="shared" si="108"/>
        <v>40</v>
      </c>
      <c r="BV8" s="40">
        <f t="shared" si="108"/>
        <v>38</v>
      </c>
      <c r="BW8" s="41">
        <f t="shared" si="50"/>
        <v>166</v>
      </c>
      <c r="BX8" s="38">
        <v>22.0</v>
      </c>
      <c r="BY8" s="38">
        <v>22.0</v>
      </c>
      <c r="BZ8" s="38">
        <v>20.0</v>
      </c>
      <c r="CA8" s="42">
        <f t="shared" si="51"/>
        <v>64</v>
      </c>
      <c r="CB8" s="40">
        <f t="shared" ref="CB8:CD8" si="109">BX8*CB3</f>
        <v>88</v>
      </c>
      <c r="CC8" s="40">
        <f t="shared" si="109"/>
        <v>44</v>
      </c>
      <c r="CD8" s="40">
        <f t="shared" si="109"/>
        <v>40</v>
      </c>
      <c r="CE8" s="43">
        <f t="shared" si="53"/>
        <v>172</v>
      </c>
      <c r="CF8" s="44">
        <f t="shared" si="54"/>
        <v>338</v>
      </c>
      <c r="CG8" s="38">
        <v>18.0</v>
      </c>
      <c r="CH8" s="38">
        <v>19.0</v>
      </c>
      <c r="CI8" s="38">
        <v>19.0</v>
      </c>
      <c r="CJ8" s="45">
        <f t="shared" si="55"/>
        <v>56</v>
      </c>
      <c r="CK8" s="40">
        <f t="shared" ref="CK8:CM8" si="110">CG8*CK3</f>
        <v>72</v>
      </c>
      <c r="CL8" s="40">
        <f t="shared" si="110"/>
        <v>38</v>
      </c>
      <c r="CM8" s="40">
        <f t="shared" si="110"/>
        <v>38</v>
      </c>
      <c r="CN8" s="46">
        <f t="shared" si="57"/>
        <v>148</v>
      </c>
      <c r="CO8" s="38">
        <v>17.0</v>
      </c>
      <c r="CP8" s="38">
        <v>20.0</v>
      </c>
      <c r="CQ8" s="38">
        <v>19.0</v>
      </c>
      <c r="CR8" s="42">
        <f t="shared" si="58"/>
        <v>56</v>
      </c>
      <c r="CS8" s="40">
        <f t="shared" ref="CS8:CU8" si="111">CO8*CS3</f>
        <v>68</v>
      </c>
      <c r="CT8" s="40">
        <f t="shared" si="111"/>
        <v>40</v>
      </c>
      <c r="CU8" s="40">
        <f t="shared" si="111"/>
        <v>38</v>
      </c>
      <c r="CV8" s="46">
        <f t="shared" si="60"/>
        <v>146</v>
      </c>
      <c r="CW8" s="44">
        <f t="shared" si="61"/>
        <v>294</v>
      </c>
      <c r="CX8" s="38">
        <v>21.0</v>
      </c>
      <c r="CY8" s="38">
        <v>21.0</v>
      </c>
      <c r="CZ8" s="38">
        <v>21.0</v>
      </c>
      <c r="DA8" s="45">
        <f t="shared" si="62"/>
        <v>63</v>
      </c>
      <c r="DB8" s="40">
        <f t="shared" ref="DB8:DD8" si="112">CX8*DB3</f>
        <v>42</v>
      </c>
      <c r="DC8" s="40">
        <f t="shared" si="112"/>
        <v>42</v>
      </c>
      <c r="DD8" s="40">
        <f t="shared" si="112"/>
        <v>42</v>
      </c>
      <c r="DE8" s="46">
        <f t="shared" si="64"/>
        <v>126</v>
      </c>
      <c r="DF8" s="47">
        <v>0.0</v>
      </c>
      <c r="DG8" s="47">
        <v>0.0</v>
      </c>
      <c r="DH8" s="38">
        <v>20.0</v>
      </c>
      <c r="DI8" s="45">
        <f t="shared" si="65"/>
        <v>20</v>
      </c>
      <c r="DJ8" s="47">
        <f t="shared" ref="DJ8:DL8" si="113">DF8*DJ3</f>
        <v>0</v>
      </c>
      <c r="DK8" s="47">
        <f t="shared" si="113"/>
        <v>0</v>
      </c>
      <c r="DL8" s="8">
        <f t="shared" si="113"/>
        <v>40</v>
      </c>
      <c r="DM8" s="46">
        <f t="shared" si="67"/>
        <v>40</v>
      </c>
      <c r="DN8" s="38">
        <v>22.0</v>
      </c>
      <c r="DO8" s="38">
        <v>18.0</v>
      </c>
      <c r="DP8" s="47">
        <v>0.0</v>
      </c>
      <c r="DQ8" s="38">
        <v>22.0</v>
      </c>
      <c r="DR8" s="45">
        <f t="shared" si="68"/>
        <v>62</v>
      </c>
      <c r="DS8" s="40">
        <f t="shared" ref="DS8:DV8" si="114">DN8*DS3</f>
        <v>22</v>
      </c>
      <c r="DT8" s="40">
        <f t="shared" si="114"/>
        <v>18</v>
      </c>
      <c r="DU8" s="48">
        <f t="shared" si="114"/>
        <v>0</v>
      </c>
      <c r="DV8" s="40">
        <f t="shared" si="114"/>
        <v>44</v>
      </c>
      <c r="DW8" s="46">
        <f t="shared" si="70"/>
        <v>84</v>
      </c>
      <c r="DX8" s="15">
        <f t="shared" si="71"/>
        <v>882</v>
      </c>
      <c r="DY8" s="49">
        <v>0.0</v>
      </c>
      <c r="DZ8" s="50">
        <f t="shared" si="72"/>
        <v>882</v>
      </c>
      <c r="EA8" s="51">
        <f t="shared" si="73"/>
        <v>1633</v>
      </c>
      <c r="EB8" s="2"/>
      <c r="EC8" s="38">
        <v>24.0</v>
      </c>
      <c r="ED8" s="38">
        <v>24.0</v>
      </c>
      <c r="EE8" s="38">
        <v>22.0</v>
      </c>
      <c r="EF8" s="39">
        <f t="shared" si="74"/>
        <v>70</v>
      </c>
      <c r="EG8" s="40">
        <f t="shared" ref="EG8:EI8" si="115">EC8*EG3</f>
        <v>96</v>
      </c>
      <c r="EH8" s="40">
        <f t="shared" si="115"/>
        <v>48</v>
      </c>
      <c r="EI8" s="40">
        <f t="shared" si="115"/>
        <v>44</v>
      </c>
      <c r="EJ8" s="41">
        <f t="shared" si="76"/>
        <v>188</v>
      </c>
      <c r="EK8" s="38">
        <v>23.0</v>
      </c>
      <c r="EL8" s="38">
        <v>23.0</v>
      </c>
      <c r="EM8" s="38">
        <v>21.0</v>
      </c>
      <c r="EN8" s="42">
        <f t="shared" si="77"/>
        <v>67</v>
      </c>
      <c r="EO8" s="40">
        <f t="shared" ref="EO8:EQ8" si="116">EK8*EO3</f>
        <v>92</v>
      </c>
      <c r="EP8" s="40">
        <f t="shared" si="116"/>
        <v>46</v>
      </c>
      <c r="EQ8" s="40">
        <f t="shared" si="116"/>
        <v>42</v>
      </c>
      <c r="ER8" s="43">
        <f t="shared" si="79"/>
        <v>180</v>
      </c>
      <c r="ES8" s="44">
        <f t="shared" si="80"/>
        <v>368</v>
      </c>
      <c r="ET8" s="38">
        <v>21.0</v>
      </c>
      <c r="EU8" s="38">
        <v>23.0</v>
      </c>
      <c r="EV8" s="38">
        <v>23.0</v>
      </c>
      <c r="EW8" s="45">
        <f t="shared" si="81"/>
        <v>67</v>
      </c>
      <c r="EX8" s="40">
        <f t="shared" ref="EX8:EZ8" si="117">ET8*EX3</f>
        <v>84</v>
      </c>
      <c r="EY8" s="40">
        <f t="shared" si="117"/>
        <v>46</v>
      </c>
      <c r="EZ8" s="40">
        <f t="shared" si="117"/>
        <v>46</v>
      </c>
      <c r="FA8" s="46">
        <f t="shared" si="83"/>
        <v>176</v>
      </c>
      <c r="FB8" s="38">
        <v>17.0</v>
      </c>
      <c r="FC8" s="38">
        <v>22.0</v>
      </c>
      <c r="FD8" s="38">
        <v>20.0</v>
      </c>
      <c r="FE8" s="42">
        <f t="shared" si="84"/>
        <v>59</v>
      </c>
      <c r="FF8" s="40">
        <f t="shared" ref="FF8:FH8" si="118">FB8*FF3</f>
        <v>68</v>
      </c>
      <c r="FG8" s="40">
        <f t="shared" si="118"/>
        <v>44</v>
      </c>
      <c r="FH8" s="40">
        <f t="shared" si="118"/>
        <v>40</v>
      </c>
      <c r="FI8" s="46">
        <f t="shared" si="86"/>
        <v>152</v>
      </c>
      <c r="FJ8" s="44">
        <f t="shared" si="87"/>
        <v>328</v>
      </c>
      <c r="FK8" s="38">
        <v>22.0</v>
      </c>
      <c r="FL8" s="38">
        <v>24.0</v>
      </c>
      <c r="FM8" s="38">
        <v>24.0</v>
      </c>
      <c r="FN8" s="45">
        <f t="shared" si="88"/>
        <v>70</v>
      </c>
      <c r="FO8" s="40">
        <f t="shared" ref="FO8:FQ8" si="119">FK8*FO3</f>
        <v>44</v>
      </c>
      <c r="FP8" s="40">
        <f t="shared" si="119"/>
        <v>48</v>
      </c>
      <c r="FQ8" s="40">
        <f t="shared" si="119"/>
        <v>48</v>
      </c>
      <c r="FR8" s="46">
        <f t="shared" si="90"/>
        <v>140</v>
      </c>
      <c r="FS8" s="47">
        <v>0.0</v>
      </c>
      <c r="FT8" s="47">
        <v>0.0</v>
      </c>
      <c r="FU8" s="38">
        <v>22.0</v>
      </c>
      <c r="FV8" s="45">
        <f t="shared" si="91"/>
        <v>22</v>
      </c>
      <c r="FW8" s="47">
        <f t="shared" ref="FW8:FY8" si="120">FS8*FW3</f>
        <v>0</v>
      </c>
      <c r="FX8" s="47">
        <f t="shared" si="120"/>
        <v>0</v>
      </c>
      <c r="FY8" s="8">
        <f t="shared" si="120"/>
        <v>44</v>
      </c>
      <c r="FZ8" s="46">
        <f t="shared" si="93"/>
        <v>44</v>
      </c>
      <c r="GA8" s="38">
        <v>24.0</v>
      </c>
      <c r="GB8" s="38">
        <v>18.0</v>
      </c>
      <c r="GC8" s="47">
        <v>0.0</v>
      </c>
      <c r="GD8" s="38">
        <v>23.0</v>
      </c>
      <c r="GE8" s="45">
        <f t="shared" si="94"/>
        <v>65</v>
      </c>
      <c r="GF8" s="40">
        <f t="shared" ref="GF8:GI8" si="121">GA8*GF3</f>
        <v>24</v>
      </c>
      <c r="GG8" s="40">
        <f t="shared" si="121"/>
        <v>18</v>
      </c>
      <c r="GH8" s="48">
        <f t="shared" si="121"/>
        <v>0</v>
      </c>
      <c r="GI8" s="40">
        <f t="shared" si="121"/>
        <v>46</v>
      </c>
      <c r="GJ8" s="46">
        <f t="shared" si="96"/>
        <v>88</v>
      </c>
      <c r="GK8" s="15">
        <f t="shared" si="97"/>
        <v>968</v>
      </c>
      <c r="GL8" s="49">
        <v>0.0</v>
      </c>
      <c r="GM8" s="50">
        <f t="shared" si="98"/>
        <v>968</v>
      </c>
      <c r="GN8" s="51">
        <f t="shared" si="99"/>
        <v>2601</v>
      </c>
      <c r="GO8" s="36">
        <v>3.0</v>
      </c>
      <c r="GP8" s="52">
        <f t="shared" si="100"/>
        <v>82.10227273</v>
      </c>
      <c r="GQ8" s="1" t="s">
        <v>36</v>
      </c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</row>
    <row r="9" ht="12.75" customHeight="1">
      <c r="A9" s="36">
        <v>4.0</v>
      </c>
      <c r="B9" s="37">
        <f t="shared" si="22"/>
        <v>2520</v>
      </c>
      <c r="C9" s="1" t="s">
        <v>37</v>
      </c>
      <c r="D9" s="38">
        <v>15.0</v>
      </c>
      <c r="E9" s="38">
        <v>18.0</v>
      </c>
      <c r="F9" s="38">
        <v>17.0</v>
      </c>
      <c r="G9" s="39">
        <f t="shared" si="23"/>
        <v>50</v>
      </c>
      <c r="H9" s="40">
        <f t="shared" ref="H9:J9" si="122">D9*H3</f>
        <v>60</v>
      </c>
      <c r="I9" s="40">
        <f t="shared" si="122"/>
        <v>36</v>
      </c>
      <c r="J9" s="40">
        <f t="shared" si="122"/>
        <v>34</v>
      </c>
      <c r="K9" s="41">
        <f t="shared" si="25"/>
        <v>130</v>
      </c>
      <c r="L9" s="38">
        <v>16.0</v>
      </c>
      <c r="M9" s="38">
        <v>17.0</v>
      </c>
      <c r="N9" s="38">
        <v>18.0</v>
      </c>
      <c r="O9" s="42">
        <f t="shared" si="26"/>
        <v>51</v>
      </c>
      <c r="P9" s="40">
        <f t="shared" ref="P9:R9" si="123">L9*P3</f>
        <v>64</v>
      </c>
      <c r="Q9" s="40">
        <f t="shared" si="123"/>
        <v>34</v>
      </c>
      <c r="R9" s="40">
        <f t="shared" si="123"/>
        <v>36</v>
      </c>
      <c r="S9" s="43">
        <f t="shared" si="28"/>
        <v>134</v>
      </c>
      <c r="T9" s="44">
        <f t="shared" si="29"/>
        <v>264</v>
      </c>
      <c r="U9" s="38">
        <v>18.0</v>
      </c>
      <c r="V9" s="38">
        <v>18.0</v>
      </c>
      <c r="W9" s="38">
        <v>17.0</v>
      </c>
      <c r="X9" s="45">
        <f t="shared" si="30"/>
        <v>53</v>
      </c>
      <c r="Y9" s="40">
        <f t="shared" ref="Y9:AA9" si="124">U9*Y3</f>
        <v>72</v>
      </c>
      <c r="Z9" s="40">
        <f t="shared" si="124"/>
        <v>36</v>
      </c>
      <c r="AA9" s="40">
        <f t="shared" si="124"/>
        <v>34</v>
      </c>
      <c r="AB9" s="46">
        <f t="shared" si="32"/>
        <v>142</v>
      </c>
      <c r="AC9" s="38">
        <v>17.0</v>
      </c>
      <c r="AD9" s="38">
        <v>17.0</v>
      </c>
      <c r="AE9" s="38">
        <v>17.0</v>
      </c>
      <c r="AF9" s="42">
        <f t="shared" si="33"/>
        <v>51</v>
      </c>
      <c r="AG9" s="40">
        <f t="shared" ref="AG9:AI9" si="125">AC9*AG3</f>
        <v>68</v>
      </c>
      <c r="AH9" s="40">
        <f t="shared" si="125"/>
        <v>34</v>
      </c>
      <c r="AI9" s="40">
        <f t="shared" si="125"/>
        <v>34</v>
      </c>
      <c r="AJ9" s="46">
        <f t="shared" si="35"/>
        <v>136</v>
      </c>
      <c r="AK9" s="44">
        <f t="shared" si="36"/>
        <v>278</v>
      </c>
      <c r="AL9" s="38">
        <v>18.0</v>
      </c>
      <c r="AM9" s="38">
        <v>18.0</v>
      </c>
      <c r="AN9" s="38">
        <v>18.0</v>
      </c>
      <c r="AO9" s="45">
        <f t="shared" si="37"/>
        <v>54</v>
      </c>
      <c r="AP9" s="40">
        <f t="shared" ref="AP9:AR9" si="126">AL9*AP3</f>
        <v>36</v>
      </c>
      <c r="AQ9" s="40">
        <f t="shared" si="126"/>
        <v>36</v>
      </c>
      <c r="AR9" s="40">
        <f t="shared" si="126"/>
        <v>36</v>
      </c>
      <c r="AS9" s="46">
        <f t="shared" si="39"/>
        <v>108</v>
      </c>
      <c r="AT9" s="47">
        <v>0.0</v>
      </c>
      <c r="AU9" s="47">
        <v>0.0</v>
      </c>
      <c r="AV9" s="38">
        <v>17.0</v>
      </c>
      <c r="AW9" s="45">
        <f t="shared" si="40"/>
        <v>17</v>
      </c>
      <c r="AX9" s="47">
        <f t="shared" ref="AX9:AZ9" si="127">AT9*AX3</f>
        <v>0</v>
      </c>
      <c r="AY9" s="47">
        <f t="shared" si="127"/>
        <v>0</v>
      </c>
      <c r="AZ9" s="8">
        <f t="shared" si="127"/>
        <v>34</v>
      </c>
      <c r="BA9" s="46">
        <f t="shared" si="42"/>
        <v>34</v>
      </c>
      <c r="BB9" s="38">
        <v>17.0</v>
      </c>
      <c r="BC9" s="38">
        <v>13.0</v>
      </c>
      <c r="BD9" s="47">
        <v>0.0</v>
      </c>
      <c r="BE9" s="38">
        <v>16.0</v>
      </c>
      <c r="BF9" s="45">
        <f t="shared" si="43"/>
        <v>46</v>
      </c>
      <c r="BG9" s="40">
        <f t="shared" ref="BG9:BJ9" si="128">BB9*BG3</f>
        <v>17</v>
      </c>
      <c r="BH9" s="40">
        <f t="shared" si="128"/>
        <v>13</v>
      </c>
      <c r="BI9" s="48">
        <f t="shared" si="128"/>
        <v>0</v>
      </c>
      <c r="BJ9" s="40">
        <f t="shared" si="128"/>
        <v>32</v>
      </c>
      <c r="BK9" s="46">
        <f t="shared" si="45"/>
        <v>62</v>
      </c>
      <c r="BL9" s="15">
        <f t="shared" si="46"/>
        <v>746</v>
      </c>
      <c r="BM9" s="49">
        <v>0.0</v>
      </c>
      <c r="BN9" s="50">
        <f t="shared" si="47"/>
        <v>746</v>
      </c>
      <c r="BO9" s="2"/>
      <c r="BP9" s="38">
        <v>17.0</v>
      </c>
      <c r="BQ9" s="38">
        <v>19.0</v>
      </c>
      <c r="BR9" s="38">
        <v>21.0</v>
      </c>
      <c r="BS9" s="39">
        <f t="shared" si="48"/>
        <v>57</v>
      </c>
      <c r="BT9" s="40">
        <f t="shared" ref="BT9:BV9" si="129">BP9*BT3</f>
        <v>68</v>
      </c>
      <c r="BU9" s="40">
        <f t="shared" si="129"/>
        <v>38</v>
      </c>
      <c r="BV9" s="40">
        <f t="shared" si="129"/>
        <v>42</v>
      </c>
      <c r="BW9" s="41">
        <f t="shared" si="50"/>
        <v>148</v>
      </c>
      <c r="BX9" s="38">
        <v>17.0</v>
      </c>
      <c r="BY9" s="38">
        <v>18.0</v>
      </c>
      <c r="BZ9" s="38">
        <v>21.0</v>
      </c>
      <c r="CA9" s="42">
        <f t="shared" si="51"/>
        <v>56</v>
      </c>
      <c r="CB9" s="40">
        <f t="shared" ref="CB9:CD9" si="130">BX9*CB3</f>
        <v>68</v>
      </c>
      <c r="CC9" s="40">
        <f t="shared" si="130"/>
        <v>36</v>
      </c>
      <c r="CD9" s="40">
        <f t="shared" si="130"/>
        <v>42</v>
      </c>
      <c r="CE9" s="43">
        <f t="shared" si="53"/>
        <v>146</v>
      </c>
      <c r="CF9" s="44">
        <f t="shared" si="54"/>
        <v>294</v>
      </c>
      <c r="CG9" s="38">
        <v>19.0</v>
      </c>
      <c r="CH9" s="38">
        <v>20.0</v>
      </c>
      <c r="CI9" s="38">
        <v>19.0</v>
      </c>
      <c r="CJ9" s="45">
        <f t="shared" si="55"/>
        <v>58</v>
      </c>
      <c r="CK9" s="40">
        <f t="shared" ref="CK9:CM9" si="131">CG9*CK3</f>
        <v>76</v>
      </c>
      <c r="CL9" s="40">
        <f t="shared" si="131"/>
        <v>40</v>
      </c>
      <c r="CM9" s="40">
        <f t="shared" si="131"/>
        <v>38</v>
      </c>
      <c r="CN9" s="46">
        <f t="shared" si="57"/>
        <v>154</v>
      </c>
      <c r="CO9" s="38">
        <v>19.0</v>
      </c>
      <c r="CP9" s="38">
        <v>20.0</v>
      </c>
      <c r="CQ9" s="38">
        <v>20.0</v>
      </c>
      <c r="CR9" s="42">
        <f t="shared" si="58"/>
        <v>59</v>
      </c>
      <c r="CS9" s="40">
        <f t="shared" ref="CS9:CU9" si="132">CO9*CS3</f>
        <v>76</v>
      </c>
      <c r="CT9" s="40">
        <f t="shared" si="132"/>
        <v>40</v>
      </c>
      <c r="CU9" s="40">
        <f t="shared" si="132"/>
        <v>40</v>
      </c>
      <c r="CV9" s="46">
        <f t="shared" si="60"/>
        <v>156</v>
      </c>
      <c r="CW9" s="44">
        <f t="shared" si="61"/>
        <v>310</v>
      </c>
      <c r="CX9" s="38">
        <v>20.0</v>
      </c>
      <c r="CY9" s="38">
        <v>20.0</v>
      </c>
      <c r="CZ9" s="38">
        <v>19.0</v>
      </c>
      <c r="DA9" s="45">
        <f t="shared" si="62"/>
        <v>59</v>
      </c>
      <c r="DB9" s="40">
        <f t="shared" ref="DB9:DD9" si="133">CX9*DB3</f>
        <v>40</v>
      </c>
      <c r="DC9" s="40">
        <f t="shared" si="133"/>
        <v>40</v>
      </c>
      <c r="DD9" s="40">
        <f t="shared" si="133"/>
        <v>38</v>
      </c>
      <c r="DE9" s="46">
        <f t="shared" si="64"/>
        <v>118</v>
      </c>
      <c r="DF9" s="47">
        <v>0.0</v>
      </c>
      <c r="DG9" s="47">
        <v>0.0</v>
      </c>
      <c r="DH9" s="38">
        <v>19.0</v>
      </c>
      <c r="DI9" s="45">
        <f t="shared" si="65"/>
        <v>19</v>
      </c>
      <c r="DJ9" s="47">
        <f t="shared" ref="DJ9:DL9" si="134">DF9*DJ3</f>
        <v>0</v>
      </c>
      <c r="DK9" s="47">
        <f t="shared" si="134"/>
        <v>0</v>
      </c>
      <c r="DL9" s="8">
        <f t="shared" si="134"/>
        <v>38</v>
      </c>
      <c r="DM9" s="46">
        <f t="shared" si="67"/>
        <v>38</v>
      </c>
      <c r="DN9" s="38">
        <v>21.0</v>
      </c>
      <c r="DO9" s="38">
        <v>16.0</v>
      </c>
      <c r="DP9" s="47">
        <v>0.0</v>
      </c>
      <c r="DQ9" s="38">
        <v>20.0</v>
      </c>
      <c r="DR9" s="45">
        <f t="shared" si="68"/>
        <v>57</v>
      </c>
      <c r="DS9" s="40">
        <f t="shared" ref="DS9:DV9" si="135">DN9*DS3</f>
        <v>21</v>
      </c>
      <c r="DT9" s="40">
        <f t="shared" si="135"/>
        <v>16</v>
      </c>
      <c r="DU9" s="48">
        <f t="shared" si="135"/>
        <v>0</v>
      </c>
      <c r="DV9" s="40">
        <f t="shared" si="135"/>
        <v>40</v>
      </c>
      <c r="DW9" s="46">
        <f t="shared" si="70"/>
        <v>77</v>
      </c>
      <c r="DX9" s="15">
        <f t="shared" si="71"/>
        <v>837</v>
      </c>
      <c r="DY9" s="49">
        <v>0.0</v>
      </c>
      <c r="DZ9" s="50">
        <f t="shared" si="72"/>
        <v>837</v>
      </c>
      <c r="EA9" s="51">
        <f t="shared" si="73"/>
        <v>1583</v>
      </c>
      <c r="EB9" s="2"/>
      <c r="EC9" s="38">
        <v>18.0</v>
      </c>
      <c r="ED9" s="38">
        <v>24.0</v>
      </c>
      <c r="EE9" s="38">
        <v>23.0</v>
      </c>
      <c r="EF9" s="39">
        <f t="shared" si="74"/>
        <v>65</v>
      </c>
      <c r="EG9" s="40">
        <f t="shared" ref="EG9:EI9" si="136">EC9*EG3</f>
        <v>72</v>
      </c>
      <c r="EH9" s="40">
        <f t="shared" si="136"/>
        <v>48</v>
      </c>
      <c r="EI9" s="40">
        <f t="shared" si="136"/>
        <v>46</v>
      </c>
      <c r="EJ9" s="41">
        <f t="shared" si="76"/>
        <v>166</v>
      </c>
      <c r="EK9" s="38">
        <v>19.0</v>
      </c>
      <c r="EL9" s="38">
        <v>21.0</v>
      </c>
      <c r="EM9" s="38">
        <v>23.0</v>
      </c>
      <c r="EN9" s="42">
        <f t="shared" si="77"/>
        <v>63</v>
      </c>
      <c r="EO9" s="40">
        <f t="shared" ref="EO9:EQ9" si="137">EK9*EO3</f>
        <v>76</v>
      </c>
      <c r="EP9" s="40">
        <f t="shared" si="137"/>
        <v>42</v>
      </c>
      <c r="EQ9" s="40">
        <f t="shared" si="137"/>
        <v>46</v>
      </c>
      <c r="ER9" s="43">
        <f t="shared" si="79"/>
        <v>164</v>
      </c>
      <c r="ES9" s="44">
        <f t="shared" si="80"/>
        <v>330</v>
      </c>
      <c r="ET9" s="38">
        <v>22.0</v>
      </c>
      <c r="EU9" s="38">
        <v>22.0</v>
      </c>
      <c r="EV9" s="38">
        <v>21.0</v>
      </c>
      <c r="EW9" s="45">
        <f t="shared" si="81"/>
        <v>65</v>
      </c>
      <c r="EX9" s="40">
        <f t="shared" ref="EX9:EZ9" si="138">ET9*EX3</f>
        <v>88</v>
      </c>
      <c r="EY9" s="40">
        <f t="shared" si="138"/>
        <v>44</v>
      </c>
      <c r="EZ9" s="40">
        <f t="shared" si="138"/>
        <v>42</v>
      </c>
      <c r="FA9" s="46">
        <f t="shared" si="83"/>
        <v>174</v>
      </c>
      <c r="FB9" s="38">
        <v>21.0</v>
      </c>
      <c r="FC9" s="38">
        <v>22.0</v>
      </c>
      <c r="FD9" s="38">
        <v>21.0</v>
      </c>
      <c r="FE9" s="42">
        <f t="shared" si="84"/>
        <v>64</v>
      </c>
      <c r="FF9" s="40">
        <f t="shared" ref="FF9:FH9" si="139">FB9*FF3</f>
        <v>84</v>
      </c>
      <c r="FG9" s="40">
        <f t="shared" si="139"/>
        <v>44</v>
      </c>
      <c r="FH9" s="40">
        <f t="shared" si="139"/>
        <v>42</v>
      </c>
      <c r="FI9" s="46">
        <f t="shared" si="86"/>
        <v>170</v>
      </c>
      <c r="FJ9" s="44">
        <f t="shared" si="87"/>
        <v>344</v>
      </c>
      <c r="FK9" s="38">
        <v>22.0</v>
      </c>
      <c r="FL9" s="38">
        <v>23.0</v>
      </c>
      <c r="FM9" s="38">
        <v>22.0</v>
      </c>
      <c r="FN9" s="45">
        <f t="shared" si="88"/>
        <v>67</v>
      </c>
      <c r="FO9" s="40">
        <f t="shared" ref="FO9:FQ9" si="140">FK9*FO3</f>
        <v>44</v>
      </c>
      <c r="FP9" s="40">
        <f t="shared" si="140"/>
        <v>46</v>
      </c>
      <c r="FQ9" s="40">
        <f t="shared" si="140"/>
        <v>44</v>
      </c>
      <c r="FR9" s="46">
        <f t="shared" si="90"/>
        <v>134</v>
      </c>
      <c r="FS9" s="47">
        <v>0.0</v>
      </c>
      <c r="FT9" s="47">
        <v>0.0</v>
      </c>
      <c r="FU9" s="38">
        <v>22.0</v>
      </c>
      <c r="FV9" s="45">
        <f t="shared" si="91"/>
        <v>22</v>
      </c>
      <c r="FW9" s="47">
        <f t="shared" ref="FW9:FY9" si="141">FS9*FW3</f>
        <v>0</v>
      </c>
      <c r="FX9" s="47">
        <f t="shared" si="141"/>
        <v>0</v>
      </c>
      <c r="FY9" s="8">
        <f t="shared" si="141"/>
        <v>44</v>
      </c>
      <c r="FZ9" s="46">
        <f t="shared" si="93"/>
        <v>44</v>
      </c>
      <c r="GA9" s="38">
        <v>23.0</v>
      </c>
      <c r="GB9" s="38">
        <v>18.0</v>
      </c>
      <c r="GC9" s="47">
        <v>0.0</v>
      </c>
      <c r="GD9" s="38">
        <v>22.0</v>
      </c>
      <c r="GE9" s="45">
        <f t="shared" si="94"/>
        <v>63</v>
      </c>
      <c r="GF9" s="40">
        <f t="shared" ref="GF9:GI9" si="142">GA9*GF3</f>
        <v>23</v>
      </c>
      <c r="GG9" s="40">
        <f t="shared" si="142"/>
        <v>18</v>
      </c>
      <c r="GH9" s="48">
        <f t="shared" si="142"/>
        <v>0</v>
      </c>
      <c r="GI9" s="40">
        <f t="shared" si="142"/>
        <v>44</v>
      </c>
      <c r="GJ9" s="46">
        <f t="shared" si="96"/>
        <v>85</v>
      </c>
      <c r="GK9" s="15">
        <f t="shared" si="97"/>
        <v>937</v>
      </c>
      <c r="GL9" s="49">
        <v>0.0</v>
      </c>
      <c r="GM9" s="50">
        <f t="shared" si="98"/>
        <v>937</v>
      </c>
      <c r="GN9" s="51">
        <f t="shared" si="99"/>
        <v>2520</v>
      </c>
      <c r="GO9" s="36">
        <v>4.0</v>
      </c>
      <c r="GP9" s="52">
        <f t="shared" si="100"/>
        <v>79.54545455</v>
      </c>
      <c r="GQ9" s="1" t="s">
        <v>37</v>
      </c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</row>
    <row r="10" ht="12.75" customHeight="1">
      <c r="A10" s="36">
        <v>5.0</v>
      </c>
      <c r="B10" s="37">
        <f t="shared" si="22"/>
        <v>2518</v>
      </c>
      <c r="C10" s="2" t="s">
        <v>38</v>
      </c>
      <c r="D10" s="38">
        <v>17.0</v>
      </c>
      <c r="E10" s="38">
        <v>17.0</v>
      </c>
      <c r="F10" s="38">
        <v>16.0</v>
      </c>
      <c r="G10" s="39">
        <f t="shared" si="23"/>
        <v>50</v>
      </c>
      <c r="H10" s="40">
        <f t="shared" ref="H10:J10" si="143">D10*H3</f>
        <v>68</v>
      </c>
      <c r="I10" s="40">
        <f t="shared" si="143"/>
        <v>34</v>
      </c>
      <c r="J10" s="40">
        <f t="shared" si="143"/>
        <v>32</v>
      </c>
      <c r="K10" s="41">
        <f t="shared" si="25"/>
        <v>134</v>
      </c>
      <c r="L10" s="38">
        <v>18.0</v>
      </c>
      <c r="M10" s="38">
        <v>18.0</v>
      </c>
      <c r="N10" s="38">
        <v>18.0</v>
      </c>
      <c r="O10" s="42">
        <f t="shared" si="26"/>
        <v>54</v>
      </c>
      <c r="P10" s="40">
        <f t="shared" ref="P10:R10" si="144">L10*P3</f>
        <v>72</v>
      </c>
      <c r="Q10" s="40">
        <f t="shared" si="144"/>
        <v>36</v>
      </c>
      <c r="R10" s="40">
        <f t="shared" si="144"/>
        <v>36</v>
      </c>
      <c r="S10" s="43">
        <f t="shared" si="28"/>
        <v>144</v>
      </c>
      <c r="T10" s="44">
        <f t="shared" si="29"/>
        <v>278</v>
      </c>
      <c r="U10" s="38">
        <v>18.0</v>
      </c>
      <c r="V10" s="38">
        <v>17.0</v>
      </c>
      <c r="W10" s="38">
        <v>17.0</v>
      </c>
      <c r="X10" s="45">
        <f t="shared" si="30"/>
        <v>52</v>
      </c>
      <c r="Y10" s="40">
        <f t="shared" ref="Y10:AA10" si="145">U10*Y3</f>
        <v>72</v>
      </c>
      <c r="Z10" s="40">
        <f t="shared" si="145"/>
        <v>34</v>
      </c>
      <c r="AA10" s="40">
        <f t="shared" si="145"/>
        <v>34</v>
      </c>
      <c r="AB10" s="46">
        <f t="shared" si="32"/>
        <v>140</v>
      </c>
      <c r="AC10" s="38">
        <v>16.0</v>
      </c>
      <c r="AD10" s="38">
        <v>18.0</v>
      </c>
      <c r="AE10" s="38">
        <v>17.0</v>
      </c>
      <c r="AF10" s="42">
        <f t="shared" si="33"/>
        <v>51</v>
      </c>
      <c r="AG10" s="40">
        <f t="shared" ref="AG10:AI10" si="146">AC10*AG3</f>
        <v>64</v>
      </c>
      <c r="AH10" s="40">
        <f t="shared" si="146"/>
        <v>36</v>
      </c>
      <c r="AI10" s="40">
        <f t="shared" si="146"/>
        <v>34</v>
      </c>
      <c r="AJ10" s="46">
        <f t="shared" si="35"/>
        <v>134</v>
      </c>
      <c r="AK10" s="44">
        <f t="shared" si="36"/>
        <v>274</v>
      </c>
      <c r="AL10" s="38">
        <v>17.0</v>
      </c>
      <c r="AM10" s="38">
        <v>18.0</v>
      </c>
      <c r="AN10" s="38">
        <v>17.0</v>
      </c>
      <c r="AO10" s="45">
        <f t="shared" si="37"/>
        <v>52</v>
      </c>
      <c r="AP10" s="40">
        <f t="shared" ref="AP10:AR10" si="147">AL10*AP3</f>
        <v>34</v>
      </c>
      <c r="AQ10" s="40">
        <f t="shared" si="147"/>
        <v>36</v>
      </c>
      <c r="AR10" s="40">
        <f t="shared" si="147"/>
        <v>34</v>
      </c>
      <c r="AS10" s="46">
        <f t="shared" si="39"/>
        <v>104</v>
      </c>
      <c r="AT10" s="47">
        <v>0.0</v>
      </c>
      <c r="AU10" s="47">
        <v>0.0</v>
      </c>
      <c r="AV10" s="38">
        <v>15.0</v>
      </c>
      <c r="AW10" s="45">
        <f t="shared" si="40"/>
        <v>15</v>
      </c>
      <c r="AX10" s="47">
        <f t="shared" ref="AX10:AZ10" si="148">AT10*AX3</f>
        <v>0</v>
      </c>
      <c r="AY10" s="47">
        <f t="shared" si="148"/>
        <v>0</v>
      </c>
      <c r="AZ10" s="8">
        <f t="shared" si="148"/>
        <v>30</v>
      </c>
      <c r="BA10" s="46">
        <f t="shared" si="42"/>
        <v>30</v>
      </c>
      <c r="BB10" s="38">
        <v>17.0</v>
      </c>
      <c r="BC10" s="38">
        <v>17.0</v>
      </c>
      <c r="BD10" s="47">
        <v>0.0</v>
      </c>
      <c r="BE10" s="38">
        <v>17.0</v>
      </c>
      <c r="BF10" s="45">
        <f t="shared" si="43"/>
        <v>51</v>
      </c>
      <c r="BG10" s="40">
        <f t="shared" ref="BG10:BJ10" si="149">BB10*BG3</f>
        <v>17</v>
      </c>
      <c r="BH10" s="40">
        <f t="shared" si="149"/>
        <v>17</v>
      </c>
      <c r="BI10" s="48">
        <f t="shared" si="149"/>
        <v>0</v>
      </c>
      <c r="BJ10" s="40">
        <f t="shared" si="149"/>
        <v>34</v>
      </c>
      <c r="BK10" s="46">
        <f t="shared" si="45"/>
        <v>68</v>
      </c>
      <c r="BL10" s="15">
        <f t="shared" si="46"/>
        <v>754</v>
      </c>
      <c r="BM10" s="49">
        <v>0.0</v>
      </c>
      <c r="BN10" s="50">
        <f t="shared" si="47"/>
        <v>754</v>
      </c>
      <c r="BO10" s="2"/>
      <c r="BP10" s="38">
        <v>20.0</v>
      </c>
      <c r="BQ10" s="38">
        <v>20.0</v>
      </c>
      <c r="BR10" s="38">
        <v>18.0</v>
      </c>
      <c r="BS10" s="39">
        <f t="shared" si="48"/>
        <v>58</v>
      </c>
      <c r="BT10" s="40">
        <f t="shared" ref="BT10:BV10" si="150">BP10*BT3</f>
        <v>80</v>
      </c>
      <c r="BU10" s="40">
        <f t="shared" si="150"/>
        <v>40</v>
      </c>
      <c r="BV10" s="40">
        <f t="shared" si="150"/>
        <v>36</v>
      </c>
      <c r="BW10" s="41">
        <f t="shared" si="50"/>
        <v>156</v>
      </c>
      <c r="BX10" s="38">
        <v>21.0</v>
      </c>
      <c r="BY10" s="38">
        <v>22.0</v>
      </c>
      <c r="BZ10" s="38">
        <v>21.0</v>
      </c>
      <c r="CA10" s="42">
        <f t="shared" si="51"/>
        <v>64</v>
      </c>
      <c r="CB10" s="40">
        <f t="shared" ref="CB10:CD10" si="151">BX10*CB3</f>
        <v>84</v>
      </c>
      <c r="CC10" s="40">
        <f t="shared" si="151"/>
        <v>44</v>
      </c>
      <c r="CD10" s="40">
        <f t="shared" si="151"/>
        <v>42</v>
      </c>
      <c r="CE10" s="43">
        <f t="shared" si="53"/>
        <v>170</v>
      </c>
      <c r="CF10" s="44">
        <f t="shared" si="54"/>
        <v>326</v>
      </c>
      <c r="CG10" s="38">
        <v>19.0</v>
      </c>
      <c r="CH10" s="38">
        <v>18.0</v>
      </c>
      <c r="CI10" s="38">
        <v>19.0</v>
      </c>
      <c r="CJ10" s="45">
        <f t="shared" si="55"/>
        <v>56</v>
      </c>
      <c r="CK10" s="40">
        <f t="shared" ref="CK10:CM10" si="152">CG10*CK3</f>
        <v>76</v>
      </c>
      <c r="CL10" s="40">
        <f t="shared" si="152"/>
        <v>36</v>
      </c>
      <c r="CM10" s="40">
        <f t="shared" si="152"/>
        <v>38</v>
      </c>
      <c r="CN10" s="46">
        <f t="shared" si="57"/>
        <v>150</v>
      </c>
      <c r="CO10" s="38">
        <v>17.0</v>
      </c>
      <c r="CP10" s="38">
        <v>20.0</v>
      </c>
      <c r="CQ10" s="38">
        <v>19.0</v>
      </c>
      <c r="CR10" s="42">
        <f t="shared" si="58"/>
        <v>56</v>
      </c>
      <c r="CS10" s="40">
        <f t="shared" ref="CS10:CU10" si="153">CO10*CS3</f>
        <v>68</v>
      </c>
      <c r="CT10" s="40">
        <f t="shared" si="153"/>
        <v>40</v>
      </c>
      <c r="CU10" s="40">
        <f t="shared" si="153"/>
        <v>38</v>
      </c>
      <c r="CV10" s="46">
        <f t="shared" si="60"/>
        <v>146</v>
      </c>
      <c r="CW10" s="44">
        <f t="shared" si="61"/>
        <v>296</v>
      </c>
      <c r="CX10" s="38">
        <v>19.0</v>
      </c>
      <c r="CY10" s="38">
        <v>20.0</v>
      </c>
      <c r="CZ10" s="38">
        <v>19.0</v>
      </c>
      <c r="DA10" s="45">
        <f t="shared" si="62"/>
        <v>58</v>
      </c>
      <c r="DB10" s="40">
        <f t="shared" ref="DB10:DD10" si="154">CX10*DB3</f>
        <v>38</v>
      </c>
      <c r="DC10" s="40">
        <f t="shared" si="154"/>
        <v>40</v>
      </c>
      <c r="DD10" s="40">
        <f t="shared" si="154"/>
        <v>38</v>
      </c>
      <c r="DE10" s="46">
        <f t="shared" si="64"/>
        <v>116</v>
      </c>
      <c r="DF10" s="47">
        <v>0.0</v>
      </c>
      <c r="DG10" s="47">
        <v>0.0</v>
      </c>
      <c r="DH10" s="38">
        <v>20.0</v>
      </c>
      <c r="DI10" s="45">
        <f t="shared" si="65"/>
        <v>20</v>
      </c>
      <c r="DJ10" s="47">
        <f t="shared" ref="DJ10:DL10" si="155">DF10*DJ3</f>
        <v>0</v>
      </c>
      <c r="DK10" s="47">
        <f t="shared" si="155"/>
        <v>0</v>
      </c>
      <c r="DL10" s="8">
        <f t="shared" si="155"/>
        <v>40</v>
      </c>
      <c r="DM10" s="46">
        <f t="shared" si="67"/>
        <v>40</v>
      </c>
      <c r="DN10" s="38">
        <v>19.0</v>
      </c>
      <c r="DO10" s="38">
        <v>19.0</v>
      </c>
      <c r="DP10" s="47">
        <v>0.0</v>
      </c>
      <c r="DQ10" s="38">
        <v>19.0</v>
      </c>
      <c r="DR10" s="45">
        <f t="shared" si="68"/>
        <v>57</v>
      </c>
      <c r="DS10" s="40">
        <f t="shared" ref="DS10:DV10" si="156">DN10*DS3</f>
        <v>19</v>
      </c>
      <c r="DT10" s="40">
        <f t="shared" si="156"/>
        <v>19</v>
      </c>
      <c r="DU10" s="48">
        <f t="shared" si="156"/>
        <v>0</v>
      </c>
      <c r="DV10" s="40">
        <f t="shared" si="156"/>
        <v>38</v>
      </c>
      <c r="DW10" s="46">
        <f t="shared" si="70"/>
        <v>76</v>
      </c>
      <c r="DX10" s="15">
        <f t="shared" si="71"/>
        <v>854</v>
      </c>
      <c r="DY10" s="49">
        <v>0.0</v>
      </c>
      <c r="DZ10" s="50">
        <f t="shared" si="72"/>
        <v>854</v>
      </c>
      <c r="EA10" s="51">
        <f t="shared" si="73"/>
        <v>1608</v>
      </c>
      <c r="EB10" s="2"/>
      <c r="EC10" s="38">
        <v>20.0</v>
      </c>
      <c r="ED10" s="38">
        <v>21.0</v>
      </c>
      <c r="EE10" s="38">
        <v>19.0</v>
      </c>
      <c r="EF10" s="39">
        <f t="shared" si="74"/>
        <v>60</v>
      </c>
      <c r="EG10" s="40">
        <f t="shared" ref="EG10:EI10" si="157">EC10*EG3</f>
        <v>80</v>
      </c>
      <c r="EH10" s="40">
        <f t="shared" si="157"/>
        <v>42</v>
      </c>
      <c r="EI10" s="40">
        <f t="shared" si="157"/>
        <v>38</v>
      </c>
      <c r="EJ10" s="41">
        <f t="shared" si="76"/>
        <v>160</v>
      </c>
      <c r="EK10" s="38">
        <v>22.0</v>
      </c>
      <c r="EL10" s="38">
        <v>23.0</v>
      </c>
      <c r="EM10" s="38">
        <v>22.0</v>
      </c>
      <c r="EN10" s="42">
        <f t="shared" si="77"/>
        <v>67</v>
      </c>
      <c r="EO10" s="40">
        <f t="shared" ref="EO10:EQ10" si="158">EK10*EO3</f>
        <v>88</v>
      </c>
      <c r="EP10" s="40">
        <f t="shared" si="158"/>
        <v>46</v>
      </c>
      <c r="EQ10" s="40">
        <f t="shared" si="158"/>
        <v>44</v>
      </c>
      <c r="ER10" s="43">
        <f t="shared" si="79"/>
        <v>178</v>
      </c>
      <c r="ES10" s="44">
        <f t="shared" si="80"/>
        <v>338</v>
      </c>
      <c r="ET10" s="38">
        <v>20.0</v>
      </c>
      <c r="EU10" s="38">
        <v>21.0</v>
      </c>
      <c r="EV10" s="38">
        <v>21.0</v>
      </c>
      <c r="EW10" s="45">
        <f t="shared" si="81"/>
        <v>62</v>
      </c>
      <c r="EX10" s="40">
        <f t="shared" ref="EX10:EZ10" si="159">ET10*EX3</f>
        <v>80</v>
      </c>
      <c r="EY10" s="40">
        <f t="shared" si="159"/>
        <v>42</v>
      </c>
      <c r="EZ10" s="40">
        <f t="shared" si="159"/>
        <v>42</v>
      </c>
      <c r="FA10" s="46">
        <f t="shared" si="83"/>
        <v>164</v>
      </c>
      <c r="FB10" s="38">
        <v>19.0</v>
      </c>
      <c r="FC10" s="38">
        <v>21.0</v>
      </c>
      <c r="FD10" s="38">
        <v>21.0</v>
      </c>
      <c r="FE10" s="42">
        <f t="shared" si="84"/>
        <v>61</v>
      </c>
      <c r="FF10" s="40">
        <f t="shared" ref="FF10:FH10" si="160">FB10*FF3</f>
        <v>76</v>
      </c>
      <c r="FG10" s="40">
        <f t="shared" si="160"/>
        <v>42</v>
      </c>
      <c r="FH10" s="40">
        <f t="shared" si="160"/>
        <v>42</v>
      </c>
      <c r="FI10" s="46">
        <f t="shared" si="86"/>
        <v>160</v>
      </c>
      <c r="FJ10" s="44">
        <f t="shared" si="87"/>
        <v>324</v>
      </c>
      <c r="FK10" s="38">
        <v>21.0</v>
      </c>
      <c r="FL10" s="38">
        <v>22.0</v>
      </c>
      <c r="FM10" s="38">
        <v>21.0</v>
      </c>
      <c r="FN10" s="45">
        <f t="shared" si="88"/>
        <v>64</v>
      </c>
      <c r="FO10" s="40">
        <f t="shared" ref="FO10:FQ10" si="161">FK10*FO3</f>
        <v>42</v>
      </c>
      <c r="FP10" s="40">
        <f t="shared" si="161"/>
        <v>44</v>
      </c>
      <c r="FQ10" s="40">
        <f t="shared" si="161"/>
        <v>42</v>
      </c>
      <c r="FR10" s="46">
        <f t="shared" si="90"/>
        <v>128</v>
      </c>
      <c r="FS10" s="47">
        <v>0.0</v>
      </c>
      <c r="FT10" s="47">
        <v>0.0</v>
      </c>
      <c r="FU10" s="38">
        <v>21.0</v>
      </c>
      <c r="FV10" s="45">
        <f t="shared" si="91"/>
        <v>21</v>
      </c>
      <c r="FW10" s="47">
        <f t="shared" ref="FW10:FY10" si="162">FS10*FW3</f>
        <v>0</v>
      </c>
      <c r="FX10" s="47">
        <f t="shared" si="162"/>
        <v>0</v>
      </c>
      <c r="FY10" s="8">
        <f t="shared" si="162"/>
        <v>42</v>
      </c>
      <c r="FZ10" s="46">
        <f t="shared" si="93"/>
        <v>42</v>
      </c>
      <c r="GA10" s="38">
        <v>20.0</v>
      </c>
      <c r="GB10" s="38">
        <v>18.0</v>
      </c>
      <c r="GC10" s="47">
        <v>0.0</v>
      </c>
      <c r="GD10" s="38">
        <v>20.0</v>
      </c>
      <c r="GE10" s="45">
        <f t="shared" si="94"/>
        <v>58</v>
      </c>
      <c r="GF10" s="40">
        <f t="shared" ref="GF10:GI10" si="163">GA10*GF3</f>
        <v>20</v>
      </c>
      <c r="GG10" s="40">
        <f t="shared" si="163"/>
        <v>18</v>
      </c>
      <c r="GH10" s="48">
        <f t="shared" si="163"/>
        <v>0</v>
      </c>
      <c r="GI10" s="40">
        <f t="shared" si="163"/>
        <v>40</v>
      </c>
      <c r="GJ10" s="46">
        <f t="shared" si="96"/>
        <v>78</v>
      </c>
      <c r="GK10" s="15">
        <f t="shared" si="97"/>
        <v>910</v>
      </c>
      <c r="GL10" s="49">
        <v>0.0</v>
      </c>
      <c r="GM10" s="50">
        <f t="shared" si="98"/>
        <v>910</v>
      </c>
      <c r="GN10" s="51">
        <f t="shared" si="99"/>
        <v>2518</v>
      </c>
      <c r="GO10" s="36">
        <v>5.0</v>
      </c>
      <c r="GP10" s="52">
        <f t="shared" si="100"/>
        <v>79.48232323</v>
      </c>
      <c r="GQ10" s="1" t="s">
        <v>38</v>
      </c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</row>
    <row r="11" ht="12.75" customHeight="1">
      <c r="A11" s="36">
        <v>6.0</v>
      </c>
      <c r="B11" s="37">
        <f t="shared" si="22"/>
        <v>2478</v>
      </c>
      <c r="C11" s="1" t="s">
        <v>39</v>
      </c>
      <c r="D11" s="38">
        <v>16.0</v>
      </c>
      <c r="E11" s="38">
        <v>17.0</v>
      </c>
      <c r="F11" s="38">
        <v>17.0</v>
      </c>
      <c r="G11" s="39">
        <f t="shared" si="23"/>
        <v>50</v>
      </c>
      <c r="H11" s="40">
        <f t="shared" ref="H11:J11" si="164">D11*H3</f>
        <v>64</v>
      </c>
      <c r="I11" s="40">
        <f t="shared" si="164"/>
        <v>34</v>
      </c>
      <c r="J11" s="40">
        <f t="shared" si="164"/>
        <v>34</v>
      </c>
      <c r="K11" s="41">
        <f t="shared" si="25"/>
        <v>132</v>
      </c>
      <c r="L11" s="38">
        <v>17.0</v>
      </c>
      <c r="M11" s="38">
        <v>17.0</v>
      </c>
      <c r="N11" s="38">
        <v>18.0</v>
      </c>
      <c r="O11" s="42">
        <f t="shared" si="26"/>
        <v>52</v>
      </c>
      <c r="P11" s="40">
        <f t="shared" ref="P11:R11" si="165">L11*P3</f>
        <v>68</v>
      </c>
      <c r="Q11" s="40">
        <f t="shared" si="165"/>
        <v>34</v>
      </c>
      <c r="R11" s="40">
        <f t="shared" si="165"/>
        <v>36</v>
      </c>
      <c r="S11" s="43">
        <f t="shared" si="28"/>
        <v>138</v>
      </c>
      <c r="T11" s="44">
        <f t="shared" si="29"/>
        <v>270</v>
      </c>
      <c r="U11" s="38">
        <v>18.0</v>
      </c>
      <c r="V11" s="38">
        <v>18.0</v>
      </c>
      <c r="W11" s="38">
        <v>18.0</v>
      </c>
      <c r="X11" s="45">
        <f t="shared" si="30"/>
        <v>54</v>
      </c>
      <c r="Y11" s="40">
        <f t="shared" ref="Y11:AA11" si="166">U11*Y3</f>
        <v>72</v>
      </c>
      <c r="Z11" s="40">
        <f t="shared" si="166"/>
        <v>36</v>
      </c>
      <c r="AA11" s="40">
        <f t="shared" si="166"/>
        <v>36</v>
      </c>
      <c r="AB11" s="46">
        <f t="shared" si="32"/>
        <v>144</v>
      </c>
      <c r="AC11" s="38">
        <v>17.0</v>
      </c>
      <c r="AD11" s="38">
        <v>18.0</v>
      </c>
      <c r="AE11" s="38">
        <v>17.0</v>
      </c>
      <c r="AF11" s="42">
        <f t="shared" si="33"/>
        <v>52</v>
      </c>
      <c r="AG11" s="40">
        <f t="shared" ref="AG11:AI11" si="167">AC11*AG3</f>
        <v>68</v>
      </c>
      <c r="AH11" s="40">
        <f t="shared" si="167"/>
        <v>36</v>
      </c>
      <c r="AI11" s="40">
        <f t="shared" si="167"/>
        <v>34</v>
      </c>
      <c r="AJ11" s="46">
        <f t="shared" si="35"/>
        <v>138</v>
      </c>
      <c r="AK11" s="44">
        <f t="shared" si="36"/>
        <v>282</v>
      </c>
      <c r="AL11" s="38">
        <v>17.0</v>
      </c>
      <c r="AM11" s="38">
        <v>18.0</v>
      </c>
      <c r="AN11" s="38">
        <v>18.0</v>
      </c>
      <c r="AO11" s="45">
        <f t="shared" si="37"/>
        <v>53</v>
      </c>
      <c r="AP11" s="40">
        <f t="shared" ref="AP11:AR11" si="168">AL11*AP3</f>
        <v>34</v>
      </c>
      <c r="AQ11" s="40">
        <f t="shared" si="168"/>
        <v>36</v>
      </c>
      <c r="AR11" s="40">
        <f t="shared" si="168"/>
        <v>36</v>
      </c>
      <c r="AS11" s="46">
        <f t="shared" si="39"/>
        <v>106</v>
      </c>
      <c r="AT11" s="47">
        <v>0.0</v>
      </c>
      <c r="AU11" s="47">
        <v>0.0</v>
      </c>
      <c r="AV11" s="38">
        <v>16.0</v>
      </c>
      <c r="AW11" s="45">
        <f t="shared" si="40"/>
        <v>16</v>
      </c>
      <c r="AX11" s="47">
        <f t="shared" ref="AX11:AZ11" si="169">AT11*AX3</f>
        <v>0</v>
      </c>
      <c r="AY11" s="47">
        <f t="shared" si="169"/>
        <v>0</v>
      </c>
      <c r="AZ11" s="8">
        <f t="shared" si="169"/>
        <v>32</v>
      </c>
      <c r="BA11" s="46">
        <f t="shared" si="42"/>
        <v>32</v>
      </c>
      <c r="BB11" s="38">
        <v>17.0</v>
      </c>
      <c r="BC11" s="38">
        <v>16.0</v>
      </c>
      <c r="BD11" s="47">
        <v>0.0</v>
      </c>
      <c r="BE11" s="38">
        <v>16.0</v>
      </c>
      <c r="BF11" s="45">
        <f t="shared" si="43"/>
        <v>49</v>
      </c>
      <c r="BG11" s="40">
        <f t="shared" ref="BG11:BJ11" si="170">BB11*BG3</f>
        <v>17</v>
      </c>
      <c r="BH11" s="40">
        <f t="shared" si="170"/>
        <v>16</v>
      </c>
      <c r="BI11" s="48">
        <f t="shared" si="170"/>
        <v>0</v>
      </c>
      <c r="BJ11" s="40">
        <f t="shared" si="170"/>
        <v>32</v>
      </c>
      <c r="BK11" s="46">
        <f t="shared" si="45"/>
        <v>65</v>
      </c>
      <c r="BL11" s="15">
        <f t="shared" si="46"/>
        <v>755</v>
      </c>
      <c r="BM11" s="49">
        <v>0.0</v>
      </c>
      <c r="BN11" s="50">
        <f t="shared" si="47"/>
        <v>755</v>
      </c>
      <c r="BO11" s="2"/>
      <c r="BP11" s="38">
        <v>16.0</v>
      </c>
      <c r="BQ11" s="38">
        <v>19.0</v>
      </c>
      <c r="BR11" s="38">
        <v>19.0</v>
      </c>
      <c r="BS11" s="39">
        <f t="shared" si="48"/>
        <v>54</v>
      </c>
      <c r="BT11" s="40">
        <f t="shared" ref="BT11:BV11" si="171">BP11*BT3</f>
        <v>64</v>
      </c>
      <c r="BU11" s="40">
        <f t="shared" si="171"/>
        <v>38</v>
      </c>
      <c r="BV11" s="40">
        <f t="shared" si="171"/>
        <v>38</v>
      </c>
      <c r="BW11" s="41">
        <f t="shared" si="50"/>
        <v>140</v>
      </c>
      <c r="BX11" s="38">
        <v>17.0</v>
      </c>
      <c r="BY11" s="38">
        <v>17.0</v>
      </c>
      <c r="BZ11" s="38">
        <v>19.0</v>
      </c>
      <c r="CA11" s="42">
        <f t="shared" si="51"/>
        <v>53</v>
      </c>
      <c r="CB11" s="40">
        <f t="shared" ref="CB11:CD11" si="172">BX11*CB3</f>
        <v>68</v>
      </c>
      <c r="CC11" s="40">
        <f t="shared" si="172"/>
        <v>34</v>
      </c>
      <c r="CD11" s="40">
        <f t="shared" si="172"/>
        <v>38</v>
      </c>
      <c r="CE11" s="43">
        <f t="shared" si="53"/>
        <v>140</v>
      </c>
      <c r="CF11" s="44">
        <f t="shared" si="54"/>
        <v>280</v>
      </c>
      <c r="CG11" s="38">
        <v>19.0</v>
      </c>
      <c r="CH11" s="38">
        <v>18.0</v>
      </c>
      <c r="CI11" s="38">
        <v>19.0</v>
      </c>
      <c r="CJ11" s="45">
        <f t="shared" si="55"/>
        <v>56</v>
      </c>
      <c r="CK11" s="40">
        <f t="shared" ref="CK11:CM11" si="173">CG11*CK3</f>
        <v>76</v>
      </c>
      <c r="CL11" s="40">
        <f t="shared" si="173"/>
        <v>36</v>
      </c>
      <c r="CM11" s="40">
        <f t="shared" si="173"/>
        <v>38</v>
      </c>
      <c r="CN11" s="46">
        <f t="shared" si="57"/>
        <v>150</v>
      </c>
      <c r="CO11" s="38">
        <v>19.0</v>
      </c>
      <c r="CP11" s="38">
        <v>19.0</v>
      </c>
      <c r="CQ11" s="38">
        <v>19.0</v>
      </c>
      <c r="CR11" s="42">
        <f t="shared" si="58"/>
        <v>57</v>
      </c>
      <c r="CS11" s="40">
        <f t="shared" ref="CS11:CU11" si="174">CO11*CS3</f>
        <v>76</v>
      </c>
      <c r="CT11" s="40">
        <f t="shared" si="174"/>
        <v>38</v>
      </c>
      <c r="CU11" s="40">
        <f t="shared" si="174"/>
        <v>38</v>
      </c>
      <c r="CV11" s="46">
        <f t="shared" si="60"/>
        <v>152</v>
      </c>
      <c r="CW11" s="44">
        <f t="shared" si="61"/>
        <v>302</v>
      </c>
      <c r="CX11" s="38">
        <v>18.0</v>
      </c>
      <c r="CY11" s="38">
        <v>18.0</v>
      </c>
      <c r="CZ11" s="38">
        <v>18.0</v>
      </c>
      <c r="DA11" s="45">
        <f t="shared" si="62"/>
        <v>54</v>
      </c>
      <c r="DB11" s="40">
        <f t="shared" ref="DB11:DD11" si="175">CX11*DB3</f>
        <v>36</v>
      </c>
      <c r="DC11" s="40">
        <f t="shared" si="175"/>
        <v>36</v>
      </c>
      <c r="DD11" s="40">
        <f t="shared" si="175"/>
        <v>36</v>
      </c>
      <c r="DE11" s="46">
        <f t="shared" si="64"/>
        <v>108</v>
      </c>
      <c r="DF11" s="47">
        <v>0.0</v>
      </c>
      <c r="DG11" s="47">
        <v>0.0</v>
      </c>
      <c r="DH11" s="38">
        <v>18.0</v>
      </c>
      <c r="DI11" s="45">
        <f t="shared" si="65"/>
        <v>18</v>
      </c>
      <c r="DJ11" s="47">
        <f t="shared" ref="DJ11:DL11" si="176">DF11*DJ3</f>
        <v>0</v>
      </c>
      <c r="DK11" s="47">
        <f t="shared" si="176"/>
        <v>0</v>
      </c>
      <c r="DL11" s="8">
        <f t="shared" si="176"/>
        <v>36</v>
      </c>
      <c r="DM11" s="46">
        <f t="shared" si="67"/>
        <v>36</v>
      </c>
      <c r="DN11" s="38">
        <v>21.0</v>
      </c>
      <c r="DO11" s="38">
        <v>16.0</v>
      </c>
      <c r="DP11" s="47">
        <v>0.0</v>
      </c>
      <c r="DQ11" s="38">
        <v>18.0</v>
      </c>
      <c r="DR11" s="45">
        <f t="shared" si="68"/>
        <v>55</v>
      </c>
      <c r="DS11" s="40">
        <f t="shared" ref="DS11:DV11" si="177">DN11*DS3</f>
        <v>21</v>
      </c>
      <c r="DT11" s="40">
        <f t="shared" si="177"/>
        <v>16</v>
      </c>
      <c r="DU11" s="48">
        <f t="shared" si="177"/>
        <v>0</v>
      </c>
      <c r="DV11" s="40">
        <f t="shared" si="177"/>
        <v>36</v>
      </c>
      <c r="DW11" s="46">
        <f t="shared" si="70"/>
        <v>73</v>
      </c>
      <c r="DX11" s="15">
        <f t="shared" si="71"/>
        <v>799</v>
      </c>
      <c r="DY11" s="49">
        <v>0.0</v>
      </c>
      <c r="DZ11" s="50">
        <f t="shared" si="72"/>
        <v>799</v>
      </c>
      <c r="EA11" s="51">
        <f t="shared" si="73"/>
        <v>1554</v>
      </c>
      <c r="EB11" s="2"/>
      <c r="EC11" s="38">
        <v>21.0</v>
      </c>
      <c r="ED11" s="38">
        <v>22.0</v>
      </c>
      <c r="EE11" s="38">
        <v>21.0</v>
      </c>
      <c r="EF11" s="39">
        <f t="shared" si="74"/>
        <v>64</v>
      </c>
      <c r="EG11" s="40">
        <f t="shared" ref="EG11:EI11" si="178">EC11*EG3</f>
        <v>84</v>
      </c>
      <c r="EH11" s="40">
        <f t="shared" si="178"/>
        <v>44</v>
      </c>
      <c r="EI11" s="40">
        <f t="shared" si="178"/>
        <v>42</v>
      </c>
      <c r="EJ11" s="41">
        <f t="shared" si="76"/>
        <v>170</v>
      </c>
      <c r="EK11" s="38">
        <v>19.0</v>
      </c>
      <c r="EL11" s="38">
        <v>19.0</v>
      </c>
      <c r="EM11" s="38">
        <v>21.0</v>
      </c>
      <c r="EN11" s="42">
        <f t="shared" si="77"/>
        <v>59</v>
      </c>
      <c r="EO11" s="40">
        <f t="shared" ref="EO11:EQ11" si="179">EK11*EO3</f>
        <v>76</v>
      </c>
      <c r="EP11" s="40">
        <f t="shared" si="179"/>
        <v>38</v>
      </c>
      <c r="EQ11" s="40">
        <f t="shared" si="179"/>
        <v>42</v>
      </c>
      <c r="ER11" s="43">
        <f t="shared" si="79"/>
        <v>156</v>
      </c>
      <c r="ES11" s="44">
        <f t="shared" si="80"/>
        <v>326</v>
      </c>
      <c r="ET11" s="38">
        <v>23.0</v>
      </c>
      <c r="EU11" s="38">
        <v>22.0</v>
      </c>
      <c r="EV11" s="38">
        <v>22.0</v>
      </c>
      <c r="EW11" s="45">
        <f t="shared" si="81"/>
        <v>67</v>
      </c>
      <c r="EX11" s="40">
        <f t="shared" ref="EX11:EZ11" si="180">ET11*EX3</f>
        <v>92</v>
      </c>
      <c r="EY11" s="40">
        <f t="shared" si="180"/>
        <v>44</v>
      </c>
      <c r="EZ11" s="40">
        <f t="shared" si="180"/>
        <v>44</v>
      </c>
      <c r="FA11" s="46">
        <f t="shared" si="83"/>
        <v>180</v>
      </c>
      <c r="FB11" s="38">
        <v>22.0</v>
      </c>
      <c r="FC11" s="38">
        <v>22.0</v>
      </c>
      <c r="FD11" s="38">
        <v>21.0</v>
      </c>
      <c r="FE11" s="42">
        <f t="shared" si="84"/>
        <v>65</v>
      </c>
      <c r="FF11" s="40">
        <f t="shared" ref="FF11:FH11" si="181">FB11*FF3</f>
        <v>88</v>
      </c>
      <c r="FG11" s="40">
        <f t="shared" si="181"/>
        <v>44</v>
      </c>
      <c r="FH11" s="40">
        <f t="shared" si="181"/>
        <v>42</v>
      </c>
      <c r="FI11" s="46">
        <f t="shared" si="86"/>
        <v>174</v>
      </c>
      <c r="FJ11" s="44">
        <f t="shared" si="87"/>
        <v>354</v>
      </c>
      <c r="FK11" s="38">
        <v>19.0</v>
      </c>
      <c r="FL11" s="38">
        <v>21.0</v>
      </c>
      <c r="FM11" s="38">
        <v>20.0</v>
      </c>
      <c r="FN11" s="45">
        <f t="shared" si="88"/>
        <v>60</v>
      </c>
      <c r="FO11" s="40">
        <f t="shared" ref="FO11:FQ11" si="182">FK11*FO3</f>
        <v>38</v>
      </c>
      <c r="FP11" s="40">
        <f t="shared" si="182"/>
        <v>42</v>
      </c>
      <c r="FQ11" s="40">
        <f t="shared" si="182"/>
        <v>40</v>
      </c>
      <c r="FR11" s="46">
        <f t="shared" si="90"/>
        <v>120</v>
      </c>
      <c r="FS11" s="47">
        <v>0.0</v>
      </c>
      <c r="FT11" s="47">
        <v>0.0</v>
      </c>
      <c r="FU11" s="38">
        <v>21.0</v>
      </c>
      <c r="FV11" s="45">
        <f t="shared" si="91"/>
        <v>21</v>
      </c>
      <c r="FW11" s="47">
        <f t="shared" ref="FW11:FY11" si="183">FS11*FW3</f>
        <v>0</v>
      </c>
      <c r="FX11" s="47">
        <f t="shared" si="183"/>
        <v>0</v>
      </c>
      <c r="FY11" s="8">
        <f t="shared" si="183"/>
        <v>42</v>
      </c>
      <c r="FZ11" s="46">
        <f t="shared" si="93"/>
        <v>42</v>
      </c>
      <c r="GA11" s="38">
        <v>22.0</v>
      </c>
      <c r="GB11" s="38">
        <v>20.0</v>
      </c>
      <c r="GC11" s="47">
        <v>0.0</v>
      </c>
      <c r="GD11" s="38">
        <v>20.0</v>
      </c>
      <c r="GE11" s="45">
        <f t="shared" si="94"/>
        <v>62</v>
      </c>
      <c r="GF11" s="40">
        <f t="shared" ref="GF11:GI11" si="184">GA11*GF3</f>
        <v>22</v>
      </c>
      <c r="GG11" s="40">
        <f t="shared" si="184"/>
        <v>20</v>
      </c>
      <c r="GH11" s="48">
        <f t="shared" si="184"/>
        <v>0</v>
      </c>
      <c r="GI11" s="40">
        <f t="shared" si="184"/>
        <v>40</v>
      </c>
      <c r="GJ11" s="46">
        <f t="shared" si="96"/>
        <v>82</v>
      </c>
      <c r="GK11" s="15">
        <f t="shared" si="97"/>
        <v>924</v>
      </c>
      <c r="GL11" s="49">
        <v>0.0</v>
      </c>
      <c r="GM11" s="50">
        <f t="shared" si="98"/>
        <v>924</v>
      </c>
      <c r="GN11" s="51">
        <f t="shared" si="99"/>
        <v>2478</v>
      </c>
      <c r="GO11" s="36">
        <v>6.0</v>
      </c>
      <c r="GP11" s="52">
        <f t="shared" si="100"/>
        <v>78.21969697</v>
      </c>
      <c r="GQ11" s="1" t="s">
        <v>39</v>
      </c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</row>
    <row r="12" ht="12.75" customHeight="1">
      <c r="A12" s="36">
        <v>7.0</v>
      </c>
      <c r="B12" s="37">
        <f t="shared" si="22"/>
        <v>2464</v>
      </c>
      <c r="C12" s="1" t="s">
        <v>40</v>
      </c>
      <c r="D12" s="38">
        <v>17.0</v>
      </c>
      <c r="E12" s="38">
        <v>17.0</v>
      </c>
      <c r="F12" s="38">
        <v>15.0</v>
      </c>
      <c r="G12" s="39">
        <f t="shared" si="23"/>
        <v>49</v>
      </c>
      <c r="H12" s="40">
        <f t="shared" ref="H12:J12" si="185">D12*H3</f>
        <v>68</v>
      </c>
      <c r="I12" s="40">
        <f t="shared" si="185"/>
        <v>34</v>
      </c>
      <c r="J12" s="40">
        <f t="shared" si="185"/>
        <v>30</v>
      </c>
      <c r="K12" s="41">
        <f t="shared" si="25"/>
        <v>132</v>
      </c>
      <c r="L12" s="38">
        <v>18.0</v>
      </c>
      <c r="M12" s="38">
        <v>18.0</v>
      </c>
      <c r="N12" s="38">
        <v>17.0</v>
      </c>
      <c r="O12" s="42">
        <f t="shared" si="26"/>
        <v>53</v>
      </c>
      <c r="P12" s="40">
        <f t="shared" ref="P12:R12" si="186">L12*P3</f>
        <v>72</v>
      </c>
      <c r="Q12" s="40">
        <f t="shared" si="186"/>
        <v>36</v>
      </c>
      <c r="R12" s="40">
        <f t="shared" si="186"/>
        <v>34</v>
      </c>
      <c r="S12" s="43">
        <f t="shared" si="28"/>
        <v>142</v>
      </c>
      <c r="T12" s="44">
        <f t="shared" si="29"/>
        <v>274</v>
      </c>
      <c r="U12" s="38">
        <v>15.0</v>
      </c>
      <c r="V12" s="38">
        <v>16.0</v>
      </c>
      <c r="W12" s="38">
        <v>15.0</v>
      </c>
      <c r="X12" s="45">
        <f t="shared" si="30"/>
        <v>46</v>
      </c>
      <c r="Y12" s="40">
        <f t="shared" ref="Y12:AA12" si="187">U12*Y3</f>
        <v>60</v>
      </c>
      <c r="Z12" s="40">
        <f t="shared" si="187"/>
        <v>32</v>
      </c>
      <c r="AA12" s="40">
        <f t="shared" si="187"/>
        <v>30</v>
      </c>
      <c r="AB12" s="46">
        <f t="shared" si="32"/>
        <v>122</v>
      </c>
      <c r="AC12" s="38">
        <v>17.0</v>
      </c>
      <c r="AD12" s="38">
        <v>17.0</v>
      </c>
      <c r="AE12" s="38">
        <v>17.0</v>
      </c>
      <c r="AF12" s="42">
        <f t="shared" si="33"/>
        <v>51</v>
      </c>
      <c r="AG12" s="40">
        <f t="shared" ref="AG12:AI12" si="188">AC12*AG3</f>
        <v>68</v>
      </c>
      <c r="AH12" s="40">
        <f t="shared" si="188"/>
        <v>34</v>
      </c>
      <c r="AI12" s="40">
        <f t="shared" si="188"/>
        <v>34</v>
      </c>
      <c r="AJ12" s="46">
        <f t="shared" si="35"/>
        <v>136</v>
      </c>
      <c r="AK12" s="44">
        <f t="shared" si="36"/>
        <v>258</v>
      </c>
      <c r="AL12" s="38">
        <v>17.0</v>
      </c>
      <c r="AM12" s="38">
        <v>18.0</v>
      </c>
      <c r="AN12" s="38">
        <v>18.0</v>
      </c>
      <c r="AO12" s="45">
        <f t="shared" si="37"/>
        <v>53</v>
      </c>
      <c r="AP12" s="40">
        <f t="shared" ref="AP12:AR12" si="189">AL12*AP3</f>
        <v>34</v>
      </c>
      <c r="AQ12" s="40">
        <f t="shared" si="189"/>
        <v>36</v>
      </c>
      <c r="AR12" s="40">
        <f t="shared" si="189"/>
        <v>36</v>
      </c>
      <c r="AS12" s="46">
        <f t="shared" si="39"/>
        <v>106</v>
      </c>
      <c r="AT12" s="47">
        <v>0.0</v>
      </c>
      <c r="AU12" s="47">
        <v>0.0</v>
      </c>
      <c r="AV12" s="38">
        <v>15.0</v>
      </c>
      <c r="AW12" s="45">
        <f t="shared" si="40"/>
        <v>15</v>
      </c>
      <c r="AX12" s="47">
        <f t="shared" ref="AX12:AZ12" si="190">AT12*AX3</f>
        <v>0</v>
      </c>
      <c r="AY12" s="47">
        <f t="shared" si="190"/>
        <v>0</v>
      </c>
      <c r="AZ12" s="8">
        <f t="shared" si="190"/>
        <v>30</v>
      </c>
      <c r="BA12" s="46">
        <f t="shared" si="42"/>
        <v>30</v>
      </c>
      <c r="BB12" s="38">
        <v>17.0</v>
      </c>
      <c r="BC12" s="38">
        <v>15.0</v>
      </c>
      <c r="BD12" s="47">
        <v>0.0</v>
      </c>
      <c r="BE12" s="38">
        <v>17.0</v>
      </c>
      <c r="BF12" s="45">
        <f t="shared" si="43"/>
        <v>49</v>
      </c>
      <c r="BG12" s="40">
        <f t="shared" ref="BG12:BJ12" si="191">BB12*BG3</f>
        <v>17</v>
      </c>
      <c r="BH12" s="40">
        <f t="shared" si="191"/>
        <v>15</v>
      </c>
      <c r="BI12" s="48">
        <f t="shared" si="191"/>
        <v>0</v>
      </c>
      <c r="BJ12" s="40">
        <f t="shared" si="191"/>
        <v>34</v>
      </c>
      <c r="BK12" s="46">
        <f t="shared" si="45"/>
        <v>66</v>
      </c>
      <c r="BL12" s="15">
        <f t="shared" si="46"/>
        <v>734</v>
      </c>
      <c r="BM12" s="49">
        <v>0.0</v>
      </c>
      <c r="BN12" s="50">
        <f t="shared" si="47"/>
        <v>734</v>
      </c>
      <c r="BO12" s="2"/>
      <c r="BP12" s="38">
        <v>19.0</v>
      </c>
      <c r="BQ12" s="38">
        <v>20.0</v>
      </c>
      <c r="BR12" s="38">
        <v>17.0</v>
      </c>
      <c r="BS12" s="39">
        <f t="shared" si="48"/>
        <v>56</v>
      </c>
      <c r="BT12" s="40">
        <f t="shared" ref="BT12:BV12" si="192">BP12*BT3</f>
        <v>76</v>
      </c>
      <c r="BU12" s="40">
        <f t="shared" si="192"/>
        <v>40</v>
      </c>
      <c r="BV12" s="40">
        <f t="shared" si="192"/>
        <v>34</v>
      </c>
      <c r="BW12" s="41">
        <f t="shared" si="50"/>
        <v>150</v>
      </c>
      <c r="BX12" s="38">
        <v>21.0</v>
      </c>
      <c r="BY12" s="38">
        <v>21.0</v>
      </c>
      <c r="BZ12" s="38">
        <v>19.0</v>
      </c>
      <c r="CA12" s="42">
        <f t="shared" si="51"/>
        <v>61</v>
      </c>
      <c r="CB12" s="40">
        <f t="shared" ref="CB12:CD12" si="193">BX12*CB3</f>
        <v>84</v>
      </c>
      <c r="CC12" s="40">
        <f t="shared" si="193"/>
        <v>42</v>
      </c>
      <c r="CD12" s="40">
        <f t="shared" si="193"/>
        <v>38</v>
      </c>
      <c r="CE12" s="43">
        <f t="shared" si="53"/>
        <v>164</v>
      </c>
      <c r="CF12" s="44">
        <f t="shared" si="54"/>
        <v>314</v>
      </c>
      <c r="CG12" s="38">
        <v>16.0</v>
      </c>
      <c r="CH12" s="38">
        <v>16.0</v>
      </c>
      <c r="CI12" s="38">
        <v>17.0</v>
      </c>
      <c r="CJ12" s="45">
        <f t="shared" si="55"/>
        <v>49</v>
      </c>
      <c r="CK12" s="40">
        <f t="shared" ref="CK12:CM12" si="194">CG12*CK3</f>
        <v>64</v>
      </c>
      <c r="CL12" s="40">
        <f t="shared" si="194"/>
        <v>32</v>
      </c>
      <c r="CM12" s="40">
        <f t="shared" si="194"/>
        <v>34</v>
      </c>
      <c r="CN12" s="46">
        <f t="shared" si="57"/>
        <v>130</v>
      </c>
      <c r="CO12" s="38">
        <v>18.0</v>
      </c>
      <c r="CP12" s="38">
        <v>20.0</v>
      </c>
      <c r="CQ12" s="38">
        <v>19.0</v>
      </c>
      <c r="CR12" s="42">
        <f t="shared" si="58"/>
        <v>57</v>
      </c>
      <c r="CS12" s="40">
        <f t="shared" ref="CS12:CU12" si="195">CO12*CS3</f>
        <v>72</v>
      </c>
      <c r="CT12" s="40">
        <f t="shared" si="195"/>
        <v>40</v>
      </c>
      <c r="CU12" s="40">
        <f t="shared" si="195"/>
        <v>38</v>
      </c>
      <c r="CV12" s="46">
        <f t="shared" si="60"/>
        <v>150</v>
      </c>
      <c r="CW12" s="44">
        <f t="shared" si="61"/>
        <v>280</v>
      </c>
      <c r="CX12" s="38">
        <v>17.0</v>
      </c>
      <c r="CY12" s="38">
        <v>19.0</v>
      </c>
      <c r="CZ12" s="38">
        <v>19.0</v>
      </c>
      <c r="DA12" s="45">
        <f t="shared" si="62"/>
        <v>55</v>
      </c>
      <c r="DB12" s="40">
        <f t="shared" ref="DB12:DD12" si="196">CX12*DB3</f>
        <v>34</v>
      </c>
      <c r="DC12" s="40">
        <f t="shared" si="196"/>
        <v>38</v>
      </c>
      <c r="DD12" s="40">
        <f t="shared" si="196"/>
        <v>38</v>
      </c>
      <c r="DE12" s="46">
        <f t="shared" si="64"/>
        <v>110</v>
      </c>
      <c r="DF12" s="47">
        <v>0.0</v>
      </c>
      <c r="DG12" s="47">
        <v>0.0</v>
      </c>
      <c r="DH12" s="38">
        <v>19.0</v>
      </c>
      <c r="DI12" s="45">
        <f t="shared" si="65"/>
        <v>19</v>
      </c>
      <c r="DJ12" s="47">
        <f t="shared" ref="DJ12:DL12" si="197">DF12*DJ3</f>
        <v>0</v>
      </c>
      <c r="DK12" s="47">
        <f t="shared" si="197"/>
        <v>0</v>
      </c>
      <c r="DL12" s="8">
        <f t="shared" si="197"/>
        <v>38</v>
      </c>
      <c r="DM12" s="46">
        <f t="shared" si="67"/>
        <v>38</v>
      </c>
      <c r="DN12" s="38">
        <v>21.0</v>
      </c>
      <c r="DO12" s="38">
        <v>19.0</v>
      </c>
      <c r="DP12" s="47">
        <v>0.0</v>
      </c>
      <c r="DQ12" s="38">
        <v>20.0</v>
      </c>
      <c r="DR12" s="45">
        <f t="shared" si="68"/>
        <v>60</v>
      </c>
      <c r="DS12" s="40">
        <f t="shared" ref="DS12:DV12" si="198">DN12*DS3</f>
        <v>21</v>
      </c>
      <c r="DT12" s="40">
        <f t="shared" si="198"/>
        <v>19</v>
      </c>
      <c r="DU12" s="48">
        <f t="shared" si="198"/>
        <v>0</v>
      </c>
      <c r="DV12" s="40">
        <f t="shared" si="198"/>
        <v>40</v>
      </c>
      <c r="DW12" s="46">
        <f t="shared" si="70"/>
        <v>80</v>
      </c>
      <c r="DX12" s="15">
        <f t="shared" si="71"/>
        <v>822</v>
      </c>
      <c r="DY12" s="49">
        <v>0.0</v>
      </c>
      <c r="DZ12" s="50">
        <f t="shared" si="72"/>
        <v>822</v>
      </c>
      <c r="EA12" s="51">
        <f t="shared" si="73"/>
        <v>1556</v>
      </c>
      <c r="EB12" s="2"/>
      <c r="EC12" s="38">
        <v>22.0</v>
      </c>
      <c r="ED12" s="38">
        <v>22.0</v>
      </c>
      <c r="EE12" s="38">
        <v>18.0</v>
      </c>
      <c r="EF12" s="39">
        <f t="shared" si="74"/>
        <v>62</v>
      </c>
      <c r="EG12" s="40">
        <f t="shared" ref="EG12:EI12" si="199">EC12*EG3</f>
        <v>88</v>
      </c>
      <c r="EH12" s="40">
        <f t="shared" si="199"/>
        <v>44</v>
      </c>
      <c r="EI12" s="53">
        <f t="shared" si="199"/>
        <v>36</v>
      </c>
      <c r="EJ12" s="41">
        <f t="shared" si="76"/>
        <v>168</v>
      </c>
      <c r="EK12" s="38">
        <v>22.0</v>
      </c>
      <c r="EL12" s="38">
        <v>22.0</v>
      </c>
      <c r="EM12" s="38">
        <v>22.0</v>
      </c>
      <c r="EN12" s="42">
        <f t="shared" si="77"/>
        <v>66</v>
      </c>
      <c r="EO12" s="40">
        <f t="shared" ref="EO12:EQ12" si="200">EK12*EO3</f>
        <v>88</v>
      </c>
      <c r="EP12" s="40">
        <f t="shared" si="200"/>
        <v>44</v>
      </c>
      <c r="EQ12" s="53">
        <f t="shared" si="200"/>
        <v>44</v>
      </c>
      <c r="ER12" s="43">
        <f t="shared" si="79"/>
        <v>176</v>
      </c>
      <c r="ES12" s="44">
        <f t="shared" si="80"/>
        <v>344</v>
      </c>
      <c r="ET12" s="38">
        <v>20.0</v>
      </c>
      <c r="EU12" s="38">
        <v>23.0</v>
      </c>
      <c r="EV12" s="38">
        <v>22.0</v>
      </c>
      <c r="EW12" s="45">
        <f t="shared" si="81"/>
        <v>65</v>
      </c>
      <c r="EX12" s="53">
        <f t="shared" ref="EX12:EZ12" si="201">ET12*EX3</f>
        <v>80</v>
      </c>
      <c r="EY12" s="53">
        <f t="shared" si="201"/>
        <v>46</v>
      </c>
      <c r="EZ12" s="53">
        <f t="shared" si="201"/>
        <v>44</v>
      </c>
      <c r="FA12" s="46">
        <f t="shared" si="83"/>
        <v>170</v>
      </c>
      <c r="FB12" s="38">
        <v>18.0</v>
      </c>
      <c r="FC12" s="38">
        <v>21.0</v>
      </c>
      <c r="FD12" s="38">
        <v>19.0</v>
      </c>
      <c r="FE12" s="42">
        <f t="shared" si="84"/>
        <v>58</v>
      </c>
      <c r="FF12" s="53">
        <f t="shared" ref="FF12:FH12" si="202">FB12*FF3</f>
        <v>72</v>
      </c>
      <c r="FG12" s="53">
        <f t="shared" si="202"/>
        <v>42</v>
      </c>
      <c r="FH12" s="53">
        <f t="shared" si="202"/>
        <v>38</v>
      </c>
      <c r="FI12" s="46">
        <f t="shared" si="86"/>
        <v>152</v>
      </c>
      <c r="FJ12" s="44">
        <f t="shared" si="87"/>
        <v>322</v>
      </c>
      <c r="FK12" s="38">
        <v>18.0</v>
      </c>
      <c r="FL12" s="38">
        <v>21.0</v>
      </c>
      <c r="FM12" s="38">
        <v>22.0</v>
      </c>
      <c r="FN12" s="45">
        <f t="shared" si="88"/>
        <v>61</v>
      </c>
      <c r="FO12" s="40">
        <f t="shared" ref="FO12:FQ12" si="203">FK12*FO3</f>
        <v>36</v>
      </c>
      <c r="FP12" s="40">
        <f t="shared" si="203"/>
        <v>42</v>
      </c>
      <c r="FQ12" s="40">
        <f t="shared" si="203"/>
        <v>44</v>
      </c>
      <c r="FR12" s="46">
        <f t="shared" si="90"/>
        <v>122</v>
      </c>
      <c r="FS12" s="47">
        <v>0.0</v>
      </c>
      <c r="FT12" s="47">
        <v>0.0</v>
      </c>
      <c r="FU12" s="38">
        <v>20.0</v>
      </c>
      <c r="FV12" s="45">
        <f t="shared" si="91"/>
        <v>20</v>
      </c>
      <c r="FW12" s="47">
        <f t="shared" ref="FW12:FY12" si="204">FS12*FW3</f>
        <v>0</v>
      </c>
      <c r="FX12" s="47">
        <f t="shared" si="204"/>
        <v>0</v>
      </c>
      <c r="FY12" s="8">
        <f t="shared" si="204"/>
        <v>40</v>
      </c>
      <c r="FZ12" s="46">
        <f t="shared" si="93"/>
        <v>40</v>
      </c>
      <c r="GA12" s="38">
        <v>21.0</v>
      </c>
      <c r="GB12" s="38">
        <v>19.0</v>
      </c>
      <c r="GC12" s="47">
        <v>0.0</v>
      </c>
      <c r="GD12" s="38">
        <v>20.0</v>
      </c>
      <c r="GE12" s="45">
        <f t="shared" si="94"/>
        <v>60</v>
      </c>
      <c r="GF12" s="40">
        <f t="shared" ref="GF12:GI12" si="205">GA12*GF3</f>
        <v>21</v>
      </c>
      <c r="GG12" s="40">
        <f t="shared" si="205"/>
        <v>19</v>
      </c>
      <c r="GH12" s="48">
        <f t="shared" si="205"/>
        <v>0</v>
      </c>
      <c r="GI12" s="40">
        <f t="shared" si="205"/>
        <v>40</v>
      </c>
      <c r="GJ12" s="46">
        <f t="shared" si="96"/>
        <v>80</v>
      </c>
      <c r="GK12" s="15">
        <f t="shared" si="97"/>
        <v>908</v>
      </c>
      <c r="GL12" s="49">
        <v>0.0</v>
      </c>
      <c r="GM12" s="50">
        <f t="shared" si="98"/>
        <v>908</v>
      </c>
      <c r="GN12" s="51">
        <f t="shared" si="99"/>
        <v>2464</v>
      </c>
      <c r="GO12" s="36">
        <v>7.0</v>
      </c>
      <c r="GP12" s="52">
        <f t="shared" si="100"/>
        <v>77.77777778</v>
      </c>
      <c r="GQ12" s="2" t="s">
        <v>40</v>
      </c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</row>
    <row r="13" ht="12.75" customHeight="1">
      <c r="A13" s="36">
        <v>8.0</v>
      </c>
      <c r="B13" s="37">
        <f t="shared" si="22"/>
        <v>2453</v>
      </c>
      <c r="C13" s="1" t="s">
        <v>41</v>
      </c>
      <c r="D13" s="38">
        <v>16.0</v>
      </c>
      <c r="E13" s="38">
        <v>16.0</v>
      </c>
      <c r="F13" s="38">
        <v>16.0</v>
      </c>
      <c r="G13" s="39">
        <f t="shared" si="23"/>
        <v>48</v>
      </c>
      <c r="H13" s="40">
        <f t="shared" ref="H13:J13" si="206">D13*H3</f>
        <v>64</v>
      </c>
      <c r="I13" s="40">
        <f t="shared" si="206"/>
        <v>32</v>
      </c>
      <c r="J13" s="40">
        <f t="shared" si="206"/>
        <v>32</v>
      </c>
      <c r="K13" s="41">
        <f t="shared" si="25"/>
        <v>128</v>
      </c>
      <c r="L13" s="38">
        <v>17.0</v>
      </c>
      <c r="M13" s="38">
        <v>18.0</v>
      </c>
      <c r="N13" s="38">
        <v>18.0</v>
      </c>
      <c r="O13" s="42">
        <f t="shared" si="26"/>
        <v>53</v>
      </c>
      <c r="P13" s="40">
        <f t="shared" ref="P13:R13" si="207">L13*P3</f>
        <v>68</v>
      </c>
      <c r="Q13" s="40">
        <f t="shared" si="207"/>
        <v>36</v>
      </c>
      <c r="R13" s="40">
        <f t="shared" si="207"/>
        <v>36</v>
      </c>
      <c r="S13" s="43">
        <f t="shared" si="28"/>
        <v>140</v>
      </c>
      <c r="T13" s="44">
        <f t="shared" si="29"/>
        <v>268</v>
      </c>
      <c r="U13" s="38">
        <v>17.0</v>
      </c>
      <c r="V13" s="38">
        <v>17.0</v>
      </c>
      <c r="W13" s="38">
        <v>18.0</v>
      </c>
      <c r="X13" s="45">
        <f t="shared" si="30"/>
        <v>52</v>
      </c>
      <c r="Y13" s="40">
        <f t="shared" ref="Y13:AA13" si="208">U13*Y3</f>
        <v>68</v>
      </c>
      <c r="Z13" s="40">
        <f t="shared" si="208"/>
        <v>34</v>
      </c>
      <c r="AA13" s="40">
        <f t="shared" si="208"/>
        <v>36</v>
      </c>
      <c r="AB13" s="46">
        <f t="shared" si="32"/>
        <v>138</v>
      </c>
      <c r="AC13" s="38">
        <v>16.0</v>
      </c>
      <c r="AD13" s="38">
        <v>17.0</v>
      </c>
      <c r="AE13" s="38">
        <v>16.0</v>
      </c>
      <c r="AF13" s="42">
        <f t="shared" si="33"/>
        <v>49</v>
      </c>
      <c r="AG13" s="40">
        <f t="shared" ref="AG13:AI13" si="209">AC13*AG3</f>
        <v>64</v>
      </c>
      <c r="AH13" s="40">
        <f t="shared" si="209"/>
        <v>34</v>
      </c>
      <c r="AI13" s="40">
        <f t="shared" si="209"/>
        <v>32</v>
      </c>
      <c r="AJ13" s="46">
        <f t="shared" si="35"/>
        <v>130</v>
      </c>
      <c r="AK13" s="44">
        <f t="shared" si="36"/>
        <v>268</v>
      </c>
      <c r="AL13" s="38">
        <v>17.0</v>
      </c>
      <c r="AM13" s="38">
        <v>18.0</v>
      </c>
      <c r="AN13" s="38">
        <v>18.0</v>
      </c>
      <c r="AO13" s="45">
        <f t="shared" si="37"/>
        <v>53</v>
      </c>
      <c r="AP13" s="40">
        <f t="shared" ref="AP13:AR13" si="210">AL13*AP3</f>
        <v>34</v>
      </c>
      <c r="AQ13" s="40">
        <f t="shared" si="210"/>
        <v>36</v>
      </c>
      <c r="AR13" s="40">
        <f t="shared" si="210"/>
        <v>36</v>
      </c>
      <c r="AS13" s="46">
        <f t="shared" si="39"/>
        <v>106</v>
      </c>
      <c r="AT13" s="47">
        <v>0.0</v>
      </c>
      <c r="AU13" s="47">
        <v>0.0</v>
      </c>
      <c r="AV13" s="38">
        <v>15.0</v>
      </c>
      <c r="AW13" s="45">
        <f t="shared" si="40"/>
        <v>15</v>
      </c>
      <c r="AX13" s="47">
        <f t="shared" ref="AX13:AZ13" si="211">AT13*AX3</f>
        <v>0</v>
      </c>
      <c r="AY13" s="47">
        <f t="shared" si="211"/>
        <v>0</v>
      </c>
      <c r="AZ13" s="8">
        <f t="shared" si="211"/>
        <v>30</v>
      </c>
      <c r="BA13" s="46">
        <f t="shared" si="42"/>
        <v>30</v>
      </c>
      <c r="BB13" s="38">
        <v>18.0</v>
      </c>
      <c r="BC13" s="38">
        <v>13.0</v>
      </c>
      <c r="BD13" s="47">
        <v>0.0</v>
      </c>
      <c r="BE13" s="38">
        <v>16.0</v>
      </c>
      <c r="BF13" s="45">
        <f t="shared" si="43"/>
        <v>47</v>
      </c>
      <c r="BG13" s="40">
        <f t="shared" ref="BG13:BJ13" si="212">BB13*BG3</f>
        <v>18</v>
      </c>
      <c r="BH13" s="40">
        <f t="shared" si="212"/>
        <v>13</v>
      </c>
      <c r="BI13" s="48">
        <f t="shared" si="212"/>
        <v>0</v>
      </c>
      <c r="BJ13" s="40">
        <f t="shared" si="212"/>
        <v>32</v>
      </c>
      <c r="BK13" s="46">
        <f t="shared" si="45"/>
        <v>63</v>
      </c>
      <c r="BL13" s="15">
        <f t="shared" si="46"/>
        <v>735</v>
      </c>
      <c r="BM13" s="49">
        <v>0.0</v>
      </c>
      <c r="BN13" s="50">
        <f t="shared" si="47"/>
        <v>735</v>
      </c>
      <c r="BO13" s="2"/>
      <c r="BP13" s="38">
        <v>17.0</v>
      </c>
      <c r="BQ13" s="38">
        <v>18.0</v>
      </c>
      <c r="BR13" s="38">
        <v>19.0</v>
      </c>
      <c r="BS13" s="39">
        <f t="shared" si="48"/>
        <v>54</v>
      </c>
      <c r="BT13" s="40">
        <f t="shared" ref="BT13:BV13" si="213">BP13*BT3</f>
        <v>68</v>
      </c>
      <c r="BU13" s="40">
        <f t="shared" si="213"/>
        <v>36</v>
      </c>
      <c r="BV13" s="40">
        <f t="shared" si="213"/>
        <v>38</v>
      </c>
      <c r="BW13" s="41">
        <f t="shared" si="50"/>
        <v>142</v>
      </c>
      <c r="BX13" s="38">
        <v>18.0</v>
      </c>
      <c r="BY13" s="38">
        <v>19.0</v>
      </c>
      <c r="BZ13" s="38">
        <v>18.0</v>
      </c>
      <c r="CA13" s="42">
        <f t="shared" si="51"/>
        <v>55</v>
      </c>
      <c r="CB13" s="40">
        <f t="shared" ref="CB13:CD13" si="214">BX13*CB3</f>
        <v>72</v>
      </c>
      <c r="CC13" s="40">
        <f t="shared" si="214"/>
        <v>38</v>
      </c>
      <c r="CD13" s="40">
        <f t="shared" si="214"/>
        <v>36</v>
      </c>
      <c r="CE13" s="43">
        <f t="shared" si="53"/>
        <v>146</v>
      </c>
      <c r="CF13" s="44">
        <f t="shared" si="54"/>
        <v>288</v>
      </c>
      <c r="CG13" s="38">
        <v>19.0</v>
      </c>
      <c r="CH13" s="38">
        <v>20.0</v>
      </c>
      <c r="CI13" s="38">
        <v>20.0</v>
      </c>
      <c r="CJ13" s="45">
        <f t="shared" si="55"/>
        <v>59</v>
      </c>
      <c r="CK13" s="40">
        <f t="shared" ref="CK13:CM13" si="215">CG13*CK3</f>
        <v>76</v>
      </c>
      <c r="CL13" s="40">
        <f t="shared" si="215"/>
        <v>40</v>
      </c>
      <c r="CM13" s="40">
        <f t="shared" si="215"/>
        <v>40</v>
      </c>
      <c r="CN13" s="46">
        <f t="shared" si="57"/>
        <v>156</v>
      </c>
      <c r="CO13" s="38">
        <v>17.0</v>
      </c>
      <c r="CP13" s="38">
        <v>18.0</v>
      </c>
      <c r="CQ13" s="38">
        <v>18.0</v>
      </c>
      <c r="CR13" s="42">
        <f t="shared" si="58"/>
        <v>53</v>
      </c>
      <c r="CS13" s="40">
        <f t="shared" ref="CS13:CU13" si="216">CO13*CS3</f>
        <v>68</v>
      </c>
      <c r="CT13" s="40">
        <f t="shared" si="216"/>
        <v>36</v>
      </c>
      <c r="CU13" s="40">
        <f t="shared" si="216"/>
        <v>36</v>
      </c>
      <c r="CV13" s="46">
        <f t="shared" si="60"/>
        <v>140</v>
      </c>
      <c r="CW13" s="44">
        <f t="shared" si="61"/>
        <v>296</v>
      </c>
      <c r="CX13" s="38">
        <v>19.0</v>
      </c>
      <c r="CY13" s="38">
        <v>19.0</v>
      </c>
      <c r="CZ13" s="38">
        <v>20.0</v>
      </c>
      <c r="DA13" s="45">
        <f t="shared" si="62"/>
        <v>58</v>
      </c>
      <c r="DB13" s="40">
        <f t="shared" ref="DB13:DD13" si="217">CX13*DB3</f>
        <v>38</v>
      </c>
      <c r="DC13" s="40">
        <f t="shared" si="217"/>
        <v>38</v>
      </c>
      <c r="DD13" s="40">
        <f t="shared" si="217"/>
        <v>40</v>
      </c>
      <c r="DE13" s="46">
        <f t="shared" si="64"/>
        <v>116</v>
      </c>
      <c r="DF13" s="47">
        <v>0.0</v>
      </c>
      <c r="DG13" s="47">
        <v>0.0</v>
      </c>
      <c r="DH13" s="38">
        <v>16.0</v>
      </c>
      <c r="DI13" s="45">
        <f t="shared" si="65"/>
        <v>16</v>
      </c>
      <c r="DJ13" s="47">
        <f t="shared" ref="DJ13:DL13" si="218">DF13*DJ3</f>
        <v>0</v>
      </c>
      <c r="DK13" s="47">
        <f t="shared" si="218"/>
        <v>0</v>
      </c>
      <c r="DL13" s="8">
        <f t="shared" si="218"/>
        <v>32</v>
      </c>
      <c r="DM13" s="46">
        <f t="shared" si="67"/>
        <v>32</v>
      </c>
      <c r="DN13" s="38">
        <v>21.0</v>
      </c>
      <c r="DO13" s="38">
        <v>15.0</v>
      </c>
      <c r="DP13" s="47">
        <v>0.0</v>
      </c>
      <c r="DQ13" s="38">
        <v>19.0</v>
      </c>
      <c r="DR13" s="45">
        <f t="shared" si="68"/>
        <v>55</v>
      </c>
      <c r="DS13" s="40">
        <f t="shared" ref="DS13:DV13" si="219">DN13*DS3</f>
        <v>21</v>
      </c>
      <c r="DT13" s="40">
        <f t="shared" si="219"/>
        <v>15</v>
      </c>
      <c r="DU13" s="48">
        <f t="shared" si="219"/>
        <v>0</v>
      </c>
      <c r="DV13" s="40">
        <f t="shared" si="219"/>
        <v>38</v>
      </c>
      <c r="DW13" s="46">
        <f t="shared" si="70"/>
        <v>74</v>
      </c>
      <c r="DX13" s="15">
        <f t="shared" si="71"/>
        <v>806</v>
      </c>
      <c r="DY13" s="49">
        <v>0.0</v>
      </c>
      <c r="DZ13" s="50">
        <f t="shared" si="72"/>
        <v>806</v>
      </c>
      <c r="EA13" s="51">
        <f t="shared" si="73"/>
        <v>1541</v>
      </c>
      <c r="EB13" s="2"/>
      <c r="EC13" s="38">
        <v>21.0</v>
      </c>
      <c r="ED13" s="38">
        <v>22.0</v>
      </c>
      <c r="EE13" s="38">
        <v>20.0</v>
      </c>
      <c r="EF13" s="39">
        <f t="shared" si="74"/>
        <v>63</v>
      </c>
      <c r="EG13" s="40">
        <f t="shared" ref="EG13:EI13" si="220">EC13*EG3</f>
        <v>84</v>
      </c>
      <c r="EH13" s="40">
        <f t="shared" si="220"/>
        <v>44</v>
      </c>
      <c r="EI13" s="40">
        <f t="shared" si="220"/>
        <v>40</v>
      </c>
      <c r="EJ13" s="41">
        <f t="shared" si="76"/>
        <v>168</v>
      </c>
      <c r="EK13" s="38">
        <v>20.0</v>
      </c>
      <c r="EL13" s="38">
        <v>21.0</v>
      </c>
      <c r="EM13" s="38">
        <v>22.0</v>
      </c>
      <c r="EN13" s="42">
        <f t="shared" si="77"/>
        <v>63</v>
      </c>
      <c r="EO13" s="40">
        <f t="shared" ref="EO13:EQ13" si="221">EK13*EO3</f>
        <v>80</v>
      </c>
      <c r="EP13" s="40">
        <f t="shared" si="221"/>
        <v>42</v>
      </c>
      <c r="EQ13" s="40">
        <f t="shared" si="221"/>
        <v>44</v>
      </c>
      <c r="ER13" s="43">
        <f t="shared" si="79"/>
        <v>166</v>
      </c>
      <c r="ES13" s="44">
        <f t="shared" si="80"/>
        <v>334</v>
      </c>
      <c r="ET13" s="38">
        <v>23.0</v>
      </c>
      <c r="EU13" s="38">
        <v>23.0</v>
      </c>
      <c r="EV13" s="38">
        <v>24.0</v>
      </c>
      <c r="EW13" s="45">
        <f t="shared" si="81"/>
        <v>70</v>
      </c>
      <c r="EX13" s="40">
        <f t="shared" ref="EX13:EZ13" si="222">ET13*EX3</f>
        <v>92</v>
      </c>
      <c r="EY13" s="40">
        <f t="shared" si="222"/>
        <v>46</v>
      </c>
      <c r="EZ13" s="40">
        <f t="shared" si="222"/>
        <v>48</v>
      </c>
      <c r="FA13" s="46">
        <f t="shared" si="83"/>
        <v>186</v>
      </c>
      <c r="FB13" s="38">
        <v>18.0</v>
      </c>
      <c r="FC13" s="38">
        <v>20.0</v>
      </c>
      <c r="FD13" s="38">
        <v>19.0</v>
      </c>
      <c r="FE13" s="42">
        <f t="shared" si="84"/>
        <v>57</v>
      </c>
      <c r="FF13" s="40">
        <f t="shared" ref="FF13:FH13" si="223">FB13*FF3</f>
        <v>72</v>
      </c>
      <c r="FG13" s="40">
        <f t="shared" si="223"/>
        <v>40</v>
      </c>
      <c r="FH13" s="40">
        <f t="shared" si="223"/>
        <v>38</v>
      </c>
      <c r="FI13" s="46">
        <f t="shared" si="86"/>
        <v>150</v>
      </c>
      <c r="FJ13" s="44">
        <f t="shared" si="87"/>
        <v>336</v>
      </c>
      <c r="FK13" s="38">
        <v>21.0</v>
      </c>
      <c r="FL13" s="38">
        <v>21.0</v>
      </c>
      <c r="FM13" s="38">
        <v>22.0</v>
      </c>
      <c r="FN13" s="45">
        <f t="shared" si="88"/>
        <v>64</v>
      </c>
      <c r="FO13" s="40">
        <f t="shared" ref="FO13:FQ13" si="224">FK13*FO3</f>
        <v>42</v>
      </c>
      <c r="FP13" s="40">
        <f t="shared" si="224"/>
        <v>42</v>
      </c>
      <c r="FQ13" s="40">
        <f t="shared" si="224"/>
        <v>44</v>
      </c>
      <c r="FR13" s="46">
        <f t="shared" si="90"/>
        <v>128</v>
      </c>
      <c r="FS13" s="47">
        <v>0.0</v>
      </c>
      <c r="FT13" s="47">
        <v>0.0</v>
      </c>
      <c r="FU13" s="38">
        <v>18.0</v>
      </c>
      <c r="FV13" s="45">
        <f t="shared" si="91"/>
        <v>18</v>
      </c>
      <c r="FW13" s="47">
        <f t="shared" ref="FW13:FY13" si="225">FS13*FW3</f>
        <v>0</v>
      </c>
      <c r="FX13" s="47">
        <f t="shared" si="225"/>
        <v>0</v>
      </c>
      <c r="FY13" s="8">
        <f t="shared" si="225"/>
        <v>36</v>
      </c>
      <c r="FZ13" s="46">
        <f t="shared" si="93"/>
        <v>36</v>
      </c>
      <c r="GA13" s="38">
        <v>23.0</v>
      </c>
      <c r="GB13" s="38">
        <v>15.0</v>
      </c>
      <c r="GC13" s="47">
        <v>0.0</v>
      </c>
      <c r="GD13" s="38">
        <v>20.0</v>
      </c>
      <c r="GE13" s="45">
        <f t="shared" si="94"/>
        <v>58</v>
      </c>
      <c r="GF13" s="40">
        <f t="shared" ref="GF13:GI13" si="226">GA13*GF3</f>
        <v>23</v>
      </c>
      <c r="GG13" s="40">
        <f t="shared" si="226"/>
        <v>15</v>
      </c>
      <c r="GH13" s="48">
        <f t="shared" si="226"/>
        <v>0</v>
      </c>
      <c r="GI13" s="40">
        <f t="shared" si="226"/>
        <v>40</v>
      </c>
      <c r="GJ13" s="46">
        <f t="shared" si="96"/>
        <v>78</v>
      </c>
      <c r="GK13" s="15">
        <f t="shared" si="97"/>
        <v>912</v>
      </c>
      <c r="GL13" s="49">
        <v>0.0</v>
      </c>
      <c r="GM13" s="50">
        <f t="shared" si="98"/>
        <v>912</v>
      </c>
      <c r="GN13" s="51">
        <f t="shared" si="99"/>
        <v>2453</v>
      </c>
      <c r="GO13" s="36">
        <v>8.0</v>
      </c>
      <c r="GP13" s="52">
        <f t="shared" si="100"/>
        <v>77.43055556</v>
      </c>
      <c r="GQ13" s="2" t="s">
        <v>41</v>
      </c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</row>
    <row r="14" ht="12.75" customHeight="1">
      <c r="A14" s="36">
        <v>9.0</v>
      </c>
      <c r="B14" s="37">
        <f t="shared" si="22"/>
        <v>2433</v>
      </c>
      <c r="C14" s="1" t="s">
        <v>42</v>
      </c>
      <c r="D14" s="38">
        <v>16.0</v>
      </c>
      <c r="E14" s="38">
        <v>15.0</v>
      </c>
      <c r="F14" s="38">
        <v>15.0</v>
      </c>
      <c r="G14" s="39">
        <f t="shared" si="23"/>
        <v>46</v>
      </c>
      <c r="H14" s="40">
        <f t="shared" ref="H14:J14" si="227">D14*H3</f>
        <v>64</v>
      </c>
      <c r="I14" s="40">
        <f t="shared" si="227"/>
        <v>30</v>
      </c>
      <c r="J14" s="40">
        <f t="shared" si="227"/>
        <v>30</v>
      </c>
      <c r="K14" s="41">
        <f t="shared" si="25"/>
        <v>124</v>
      </c>
      <c r="L14" s="38">
        <v>16.0</v>
      </c>
      <c r="M14" s="38">
        <v>16.0</v>
      </c>
      <c r="N14" s="38">
        <v>15.0</v>
      </c>
      <c r="O14" s="42">
        <f t="shared" si="26"/>
        <v>47</v>
      </c>
      <c r="P14" s="40">
        <f t="shared" ref="P14:R14" si="228">L14*P3</f>
        <v>64</v>
      </c>
      <c r="Q14" s="40">
        <f t="shared" si="228"/>
        <v>32</v>
      </c>
      <c r="R14" s="40">
        <f t="shared" si="228"/>
        <v>30</v>
      </c>
      <c r="S14" s="43">
        <f t="shared" si="28"/>
        <v>126</v>
      </c>
      <c r="T14" s="44">
        <f t="shared" si="29"/>
        <v>250</v>
      </c>
      <c r="U14" s="38">
        <v>17.0</v>
      </c>
      <c r="V14" s="38">
        <v>17.0</v>
      </c>
      <c r="W14" s="38">
        <v>15.0</v>
      </c>
      <c r="X14" s="45">
        <f t="shared" si="30"/>
        <v>49</v>
      </c>
      <c r="Y14" s="40">
        <f t="shared" ref="Y14:AA14" si="229">U14*Y3</f>
        <v>68</v>
      </c>
      <c r="Z14" s="40">
        <f t="shared" si="229"/>
        <v>34</v>
      </c>
      <c r="AA14" s="40">
        <f t="shared" si="229"/>
        <v>30</v>
      </c>
      <c r="AB14" s="46">
        <f t="shared" si="32"/>
        <v>132</v>
      </c>
      <c r="AC14" s="38">
        <v>18.0</v>
      </c>
      <c r="AD14" s="38">
        <v>18.0</v>
      </c>
      <c r="AE14" s="38">
        <v>17.0</v>
      </c>
      <c r="AF14" s="42">
        <f t="shared" si="33"/>
        <v>53</v>
      </c>
      <c r="AG14" s="40">
        <f t="shared" ref="AG14:AI14" si="230">AC14*AG3</f>
        <v>72</v>
      </c>
      <c r="AH14" s="40">
        <f t="shared" si="230"/>
        <v>36</v>
      </c>
      <c r="AI14" s="40">
        <f t="shared" si="230"/>
        <v>34</v>
      </c>
      <c r="AJ14" s="46">
        <f t="shared" si="35"/>
        <v>142</v>
      </c>
      <c r="AK14" s="44">
        <f t="shared" si="36"/>
        <v>274</v>
      </c>
      <c r="AL14" s="38">
        <v>13.0</v>
      </c>
      <c r="AM14" s="38">
        <v>15.0</v>
      </c>
      <c r="AN14" s="38">
        <v>15.0</v>
      </c>
      <c r="AO14" s="45">
        <f t="shared" si="37"/>
        <v>43</v>
      </c>
      <c r="AP14" s="40">
        <f t="shared" ref="AP14:AR14" si="231">AL14*AP3</f>
        <v>26</v>
      </c>
      <c r="AQ14" s="40">
        <f t="shared" si="231"/>
        <v>30</v>
      </c>
      <c r="AR14" s="40">
        <f t="shared" si="231"/>
        <v>30</v>
      </c>
      <c r="AS14" s="46">
        <f t="shared" si="39"/>
        <v>86</v>
      </c>
      <c r="AT14" s="47">
        <v>0.0</v>
      </c>
      <c r="AU14" s="47">
        <v>0.0</v>
      </c>
      <c r="AV14" s="38">
        <v>13.0</v>
      </c>
      <c r="AW14" s="45">
        <f t="shared" si="40"/>
        <v>13</v>
      </c>
      <c r="AX14" s="47">
        <f t="shared" ref="AX14:AZ14" si="232">AT14*AX3</f>
        <v>0</v>
      </c>
      <c r="AY14" s="47">
        <f t="shared" si="232"/>
        <v>0</v>
      </c>
      <c r="AZ14" s="8">
        <f t="shared" si="232"/>
        <v>26</v>
      </c>
      <c r="BA14" s="46">
        <f t="shared" si="42"/>
        <v>26</v>
      </c>
      <c r="BB14" s="38">
        <v>15.0</v>
      </c>
      <c r="BC14" s="38">
        <v>15.0</v>
      </c>
      <c r="BD14" s="47">
        <v>0.0</v>
      </c>
      <c r="BE14" s="38">
        <v>17.0</v>
      </c>
      <c r="BF14" s="45">
        <f t="shared" si="43"/>
        <v>47</v>
      </c>
      <c r="BG14" s="40">
        <f t="shared" ref="BG14:BJ14" si="233">BB14*BG3</f>
        <v>15</v>
      </c>
      <c r="BH14" s="40">
        <f t="shared" si="233"/>
        <v>15</v>
      </c>
      <c r="BI14" s="48">
        <f t="shared" si="233"/>
        <v>0</v>
      </c>
      <c r="BJ14" s="40">
        <f t="shared" si="233"/>
        <v>34</v>
      </c>
      <c r="BK14" s="46">
        <f t="shared" si="45"/>
        <v>64</v>
      </c>
      <c r="BL14" s="15">
        <f t="shared" si="46"/>
        <v>700</v>
      </c>
      <c r="BM14" s="49">
        <v>0.0</v>
      </c>
      <c r="BN14" s="50">
        <f t="shared" si="47"/>
        <v>700</v>
      </c>
      <c r="BO14" s="2"/>
      <c r="BP14" s="38">
        <v>19.0</v>
      </c>
      <c r="BQ14" s="38">
        <v>20.0</v>
      </c>
      <c r="BR14" s="38">
        <v>20.0</v>
      </c>
      <c r="BS14" s="39">
        <f t="shared" si="48"/>
        <v>59</v>
      </c>
      <c r="BT14" s="40">
        <f t="shared" ref="BT14:BV14" si="234">BP14*BT3</f>
        <v>76</v>
      </c>
      <c r="BU14" s="40">
        <f t="shared" si="234"/>
        <v>40</v>
      </c>
      <c r="BV14" s="40">
        <f t="shared" si="234"/>
        <v>40</v>
      </c>
      <c r="BW14" s="41">
        <f t="shared" si="50"/>
        <v>156</v>
      </c>
      <c r="BX14" s="38">
        <v>18.0</v>
      </c>
      <c r="BY14" s="38">
        <v>17.0</v>
      </c>
      <c r="BZ14" s="38">
        <v>20.0</v>
      </c>
      <c r="CA14" s="42">
        <f t="shared" si="51"/>
        <v>55</v>
      </c>
      <c r="CB14" s="40">
        <f t="shared" ref="CB14:CD14" si="235">BX14*CB3</f>
        <v>72</v>
      </c>
      <c r="CC14" s="40">
        <f t="shared" si="235"/>
        <v>34</v>
      </c>
      <c r="CD14" s="40">
        <f t="shared" si="235"/>
        <v>40</v>
      </c>
      <c r="CE14" s="43">
        <f t="shared" si="53"/>
        <v>146</v>
      </c>
      <c r="CF14" s="44">
        <f t="shared" si="54"/>
        <v>302</v>
      </c>
      <c r="CG14" s="38">
        <v>20.0</v>
      </c>
      <c r="CH14" s="38">
        <v>19.0</v>
      </c>
      <c r="CI14" s="38">
        <v>18.0</v>
      </c>
      <c r="CJ14" s="45">
        <f t="shared" si="55"/>
        <v>57</v>
      </c>
      <c r="CK14" s="40">
        <f t="shared" ref="CK14:CM14" si="236">CG14*CK3</f>
        <v>80</v>
      </c>
      <c r="CL14" s="40">
        <f t="shared" si="236"/>
        <v>38</v>
      </c>
      <c r="CM14" s="40">
        <f t="shared" si="236"/>
        <v>36</v>
      </c>
      <c r="CN14" s="46">
        <f t="shared" si="57"/>
        <v>154</v>
      </c>
      <c r="CO14" s="38">
        <v>22.0</v>
      </c>
      <c r="CP14" s="38">
        <v>21.0</v>
      </c>
      <c r="CQ14" s="38">
        <v>20.0</v>
      </c>
      <c r="CR14" s="42">
        <f t="shared" si="58"/>
        <v>63</v>
      </c>
      <c r="CS14" s="40">
        <f t="shared" ref="CS14:CU14" si="237">CO14*CS3</f>
        <v>88</v>
      </c>
      <c r="CT14" s="40">
        <f t="shared" si="237"/>
        <v>42</v>
      </c>
      <c r="CU14" s="40">
        <f t="shared" si="237"/>
        <v>40</v>
      </c>
      <c r="CV14" s="46">
        <f t="shared" si="60"/>
        <v>170</v>
      </c>
      <c r="CW14" s="44">
        <f t="shared" si="61"/>
        <v>324</v>
      </c>
      <c r="CX14" s="38">
        <v>15.0</v>
      </c>
      <c r="CY14" s="38">
        <v>16.0</v>
      </c>
      <c r="CZ14" s="38">
        <v>17.0</v>
      </c>
      <c r="DA14" s="45">
        <f t="shared" si="62"/>
        <v>48</v>
      </c>
      <c r="DB14" s="40">
        <f t="shared" ref="DB14:DD14" si="238">CX14*DB3</f>
        <v>30</v>
      </c>
      <c r="DC14" s="40">
        <f t="shared" si="238"/>
        <v>32</v>
      </c>
      <c r="DD14" s="40">
        <f t="shared" si="238"/>
        <v>34</v>
      </c>
      <c r="DE14" s="46">
        <f t="shared" si="64"/>
        <v>96</v>
      </c>
      <c r="DF14" s="47">
        <v>0.0</v>
      </c>
      <c r="DG14" s="47">
        <v>0.0</v>
      </c>
      <c r="DH14" s="38">
        <v>17.0</v>
      </c>
      <c r="DI14" s="45">
        <f t="shared" si="65"/>
        <v>17</v>
      </c>
      <c r="DJ14" s="47">
        <f t="shared" ref="DJ14:DL14" si="239">DF14*DJ3</f>
        <v>0</v>
      </c>
      <c r="DK14" s="47">
        <f t="shared" si="239"/>
        <v>0</v>
      </c>
      <c r="DL14" s="8">
        <f t="shared" si="239"/>
        <v>34</v>
      </c>
      <c r="DM14" s="46">
        <f t="shared" si="67"/>
        <v>34</v>
      </c>
      <c r="DN14" s="38">
        <v>14.0</v>
      </c>
      <c r="DO14" s="38">
        <v>15.0</v>
      </c>
      <c r="DP14" s="47">
        <v>0.0</v>
      </c>
      <c r="DQ14" s="38">
        <v>20.0</v>
      </c>
      <c r="DR14" s="45">
        <f t="shared" si="68"/>
        <v>49</v>
      </c>
      <c r="DS14" s="40">
        <f t="shared" ref="DS14:DV14" si="240">DN14*DS3</f>
        <v>14</v>
      </c>
      <c r="DT14" s="40">
        <f t="shared" si="240"/>
        <v>15</v>
      </c>
      <c r="DU14" s="48">
        <f t="shared" si="240"/>
        <v>0</v>
      </c>
      <c r="DV14" s="40">
        <f t="shared" si="240"/>
        <v>40</v>
      </c>
      <c r="DW14" s="46">
        <f t="shared" si="70"/>
        <v>69</v>
      </c>
      <c r="DX14" s="15">
        <f t="shared" si="71"/>
        <v>825</v>
      </c>
      <c r="DY14" s="49">
        <v>0.0</v>
      </c>
      <c r="DZ14" s="50">
        <f t="shared" si="72"/>
        <v>825</v>
      </c>
      <c r="EA14" s="51">
        <f t="shared" si="73"/>
        <v>1525</v>
      </c>
      <c r="EB14" s="2"/>
      <c r="EC14" s="38">
        <v>21.0</v>
      </c>
      <c r="ED14" s="38">
        <v>21.0</v>
      </c>
      <c r="EE14" s="38">
        <v>21.0</v>
      </c>
      <c r="EF14" s="39">
        <f t="shared" si="74"/>
        <v>63</v>
      </c>
      <c r="EG14" s="40">
        <f t="shared" ref="EG14:EI14" si="241">EC14*EG3</f>
        <v>84</v>
      </c>
      <c r="EH14" s="40">
        <f t="shared" si="241"/>
        <v>42</v>
      </c>
      <c r="EI14" s="40">
        <f t="shared" si="241"/>
        <v>42</v>
      </c>
      <c r="EJ14" s="41">
        <f t="shared" si="76"/>
        <v>168</v>
      </c>
      <c r="EK14" s="38">
        <v>19.0</v>
      </c>
      <c r="EL14" s="38">
        <v>20.0</v>
      </c>
      <c r="EM14" s="38">
        <v>22.0</v>
      </c>
      <c r="EN14" s="42">
        <f t="shared" si="77"/>
        <v>61</v>
      </c>
      <c r="EO14" s="40">
        <f t="shared" ref="EO14:EQ14" si="242">EK14*EO3</f>
        <v>76</v>
      </c>
      <c r="EP14" s="40">
        <f t="shared" si="242"/>
        <v>40</v>
      </c>
      <c r="EQ14" s="40">
        <f t="shared" si="242"/>
        <v>44</v>
      </c>
      <c r="ER14" s="43">
        <f t="shared" si="79"/>
        <v>160</v>
      </c>
      <c r="ES14" s="44">
        <f t="shared" si="80"/>
        <v>328</v>
      </c>
      <c r="ET14" s="38">
        <v>24.0</v>
      </c>
      <c r="EU14" s="38">
        <v>22.0</v>
      </c>
      <c r="EV14" s="38">
        <v>22.0</v>
      </c>
      <c r="EW14" s="45">
        <f t="shared" si="81"/>
        <v>68</v>
      </c>
      <c r="EX14" s="40">
        <f t="shared" ref="EX14:EZ14" si="243">ET14*EX3</f>
        <v>96</v>
      </c>
      <c r="EY14" s="40">
        <f t="shared" si="243"/>
        <v>44</v>
      </c>
      <c r="EZ14" s="40">
        <f t="shared" si="243"/>
        <v>44</v>
      </c>
      <c r="FA14" s="46">
        <f t="shared" si="83"/>
        <v>184</v>
      </c>
      <c r="FB14" s="38">
        <v>24.0</v>
      </c>
      <c r="FC14" s="38">
        <v>22.0</v>
      </c>
      <c r="FD14" s="38">
        <v>22.0</v>
      </c>
      <c r="FE14" s="42">
        <f t="shared" si="84"/>
        <v>68</v>
      </c>
      <c r="FF14" s="40">
        <f t="shared" ref="FF14:FH14" si="244">FB14*FF3</f>
        <v>96</v>
      </c>
      <c r="FG14" s="40">
        <f t="shared" si="244"/>
        <v>44</v>
      </c>
      <c r="FH14" s="40">
        <f t="shared" si="244"/>
        <v>44</v>
      </c>
      <c r="FI14" s="46">
        <f t="shared" si="86"/>
        <v>184</v>
      </c>
      <c r="FJ14" s="44">
        <f t="shared" si="87"/>
        <v>368</v>
      </c>
      <c r="FK14" s="38">
        <v>15.0</v>
      </c>
      <c r="FL14" s="38">
        <v>17.0</v>
      </c>
      <c r="FM14" s="38">
        <v>17.0</v>
      </c>
      <c r="FN14" s="45">
        <f t="shared" si="88"/>
        <v>49</v>
      </c>
      <c r="FO14" s="40">
        <f t="shared" ref="FO14:FQ14" si="245">FK14*FO3</f>
        <v>30</v>
      </c>
      <c r="FP14" s="40">
        <f t="shared" si="245"/>
        <v>34</v>
      </c>
      <c r="FQ14" s="40">
        <f t="shared" si="245"/>
        <v>34</v>
      </c>
      <c r="FR14" s="46">
        <f t="shared" si="90"/>
        <v>98</v>
      </c>
      <c r="FS14" s="47">
        <v>0.0</v>
      </c>
      <c r="FT14" s="47">
        <v>0.0</v>
      </c>
      <c r="FU14" s="38">
        <v>20.0</v>
      </c>
      <c r="FV14" s="45">
        <f t="shared" si="91"/>
        <v>20</v>
      </c>
      <c r="FW14" s="47">
        <f t="shared" ref="FW14:FY14" si="246">FS14*FW3</f>
        <v>0</v>
      </c>
      <c r="FX14" s="47">
        <f t="shared" si="246"/>
        <v>0</v>
      </c>
      <c r="FY14" s="8">
        <f t="shared" si="246"/>
        <v>40</v>
      </c>
      <c r="FZ14" s="46">
        <f t="shared" si="93"/>
        <v>40</v>
      </c>
      <c r="GA14" s="38">
        <v>14.0</v>
      </c>
      <c r="GB14" s="38">
        <v>16.0</v>
      </c>
      <c r="GC14" s="47">
        <v>0.0</v>
      </c>
      <c r="GD14" s="38">
        <v>22.0</v>
      </c>
      <c r="GE14" s="45">
        <f t="shared" si="94"/>
        <v>52</v>
      </c>
      <c r="GF14" s="40">
        <f t="shared" ref="GF14:GI14" si="247">GA14*GF3</f>
        <v>14</v>
      </c>
      <c r="GG14" s="40">
        <f t="shared" si="247"/>
        <v>16</v>
      </c>
      <c r="GH14" s="48">
        <f t="shared" si="247"/>
        <v>0</v>
      </c>
      <c r="GI14" s="40">
        <f t="shared" si="247"/>
        <v>44</v>
      </c>
      <c r="GJ14" s="46">
        <f t="shared" si="96"/>
        <v>74</v>
      </c>
      <c r="GK14" s="15">
        <f t="shared" si="97"/>
        <v>908</v>
      </c>
      <c r="GL14" s="49">
        <v>0.0</v>
      </c>
      <c r="GM14" s="50">
        <f t="shared" si="98"/>
        <v>908</v>
      </c>
      <c r="GN14" s="51">
        <f t="shared" si="99"/>
        <v>2433</v>
      </c>
      <c r="GO14" s="36">
        <v>9.0</v>
      </c>
      <c r="GP14" s="52">
        <f t="shared" si="100"/>
        <v>76.79924242</v>
      </c>
      <c r="GQ14" s="1" t="s">
        <v>42</v>
      </c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</row>
    <row r="15" ht="12.75" customHeight="1">
      <c r="A15" s="36">
        <v>10.0</v>
      </c>
      <c r="B15" s="37">
        <f t="shared" si="22"/>
        <v>2399</v>
      </c>
      <c r="C15" s="2" t="s">
        <v>43</v>
      </c>
      <c r="D15" s="38">
        <v>17.0</v>
      </c>
      <c r="E15" s="38">
        <v>17.0</v>
      </c>
      <c r="F15" s="38">
        <v>16.0</v>
      </c>
      <c r="G15" s="39">
        <f t="shared" si="23"/>
        <v>50</v>
      </c>
      <c r="H15" s="40">
        <f t="shared" ref="H15:J15" si="248">D15*H3</f>
        <v>68</v>
      </c>
      <c r="I15" s="40">
        <f t="shared" si="248"/>
        <v>34</v>
      </c>
      <c r="J15" s="40">
        <f t="shared" si="248"/>
        <v>32</v>
      </c>
      <c r="K15" s="41">
        <f t="shared" si="25"/>
        <v>134</v>
      </c>
      <c r="L15" s="38">
        <v>18.0</v>
      </c>
      <c r="M15" s="38">
        <v>18.0</v>
      </c>
      <c r="N15" s="38">
        <v>18.0</v>
      </c>
      <c r="O15" s="42">
        <f t="shared" si="26"/>
        <v>54</v>
      </c>
      <c r="P15" s="40">
        <f t="shared" ref="P15:R15" si="249">L15*P3</f>
        <v>72</v>
      </c>
      <c r="Q15" s="40">
        <f t="shared" si="249"/>
        <v>36</v>
      </c>
      <c r="R15" s="40">
        <f t="shared" si="249"/>
        <v>36</v>
      </c>
      <c r="S15" s="43">
        <f t="shared" si="28"/>
        <v>144</v>
      </c>
      <c r="T15" s="44">
        <f t="shared" si="29"/>
        <v>278</v>
      </c>
      <c r="U15" s="38">
        <v>18.0</v>
      </c>
      <c r="V15" s="38">
        <v>18.0</v>
      </c>
      <c r="W15" s="38">
        <v>18.0</v>
      </c>
      <c r="X15" s="45">
        <f t="shared" si="30"/>
        <v>54</v>
      </c>
      <c r="Y15" s="40">
        <f t="shared" ref="Y15:AA15" si="250">U15*Y3</f>
        <v>72</v>
      </c>
      <c r="Z15" s="40">
        <f t="shared" si="250"/>
        <v>36</v>
      </c>
      <c r="AA15" s="40">
        <f t="shared" si="250"/>
        <v>36</v>
      </c>
      <c r="AB15" s="46">
        <f t="shared" si="32"/>
        <v>144</v>
      </c>
      <c r="AC15" s="38">
        <v>16.0</v>
      </c>
      <c r="AD15" s="38">
        <v>17.0</v>
      </c>
      <c r="AE15" s="38">
        <v>17.0</v>
      </c>
      <c r="AF15" s="42">
        <f t="shared" si="33"/>
        <v>50</v>
      </c>
      <c r="AG15" s="40">
        <f t="shared" ref="AG15:AI15" si="251">AC15*AG3</f>
        <v>64</v>
      </c>
      <c r="AH15" s="40">
        <f t="shared" si="251"/>
        <v>34</v>
      </c>
      <c r="AI15" s="40">
        <f t="shared" si="251"/>
        <v>34</v>
      </c>
      <c r="AJ15" s="46">
        <f t="shared" si="35"/>
        <v>132</v>
      </c>
      <c r="AK15" s="44">
        <f t="shared" si="36"/>
        <v>276</v>
      </c>
      <c r="AL15" s="38">
        <v>17.0</v>
      </c>
      <c r="AM15" s="38">
        <v>17.0</v>
      </c>
      <c r="AN15" s="38">
        <v>17.0</v>
      </c>
      <c r="AO15" s="45">
        <f t="shared" si="37"/>
        <v>51</v>
      </c>
      <c r="AP15" s="40">
        <f t="shared" ref="AP15:AR15" si="252">AL15*AP3</f>
        <v>34</v>
      </c>
      <c r="AQ15" s="40">
        <f t="shared" si="252"/>
        <v>34</v>
      </c>
      <c r="AR15" s="40">
        <f t="shared" si="252"/>
        <v>34</v>
      </c>
      <c r="AS15" s="46">
        <f t="shared" si="39"/>
        <v>102</v>
      </c>
      <c r="AT15" s="47">
        <v>0.0</v>
      </c>
      <c r="AU15" s="47">
        <v>0.0</v>
      </c>
      <c r="AV15" s="38">
        <v>16.0</v>
      </c>
      <c r="AW15" s="45">
        <f t="shared" si="40"/>
        <v>16</v>
      </c>
      <c r="AX15" s="47">
        <f t="shared" ref="AX15:AZ15" si="253">AT15*AX3</f>
        <v>0</v>
      </c>
      <c r="AY15" s="47">
        <f t="shared" si="253"/>
        <v>0</v>
      </c>
      <c r="AZ15" s="8">
        <f t="shared" si="253"/>
        <v>32</v>
      </c>
      <c r="BA15" s="46">
        <f t="shared" si="42"/>
        <v>32</v>
      </c>
      <c r="BB15" s="38">
        <v>16.0</v>
      </c>
      <c r="BC15" s="38">
        <v>13.0</v>
      </c>
      <c r="BD15" s="47">
        <v>0.0</v>
      </c>
      <c r="BE15" s="38">
        <v>17.0</v>
      </c>
      <c r="BF15" s="45">
        <f t="shared" si="43"/>
        <v>46</v>
      </c>
      <c r="BG15" s="40">
        <f t="shared" ref="BG15:BJ15" si="254">BB15*BG3</f>
        <v>16</v>
      </c>
      <c r="BH15" s="40">
        <f t="shared" si="254"/>
        <v>13</v>
      </c>
      <c r="BI15" s="48">
        <f t="shared" si="254"/>
        <v>0</v>
      </c>
      <c r="BJ15" s="40">
        <f t="shared" si="254"/>
        <v>34</v>
      </c>
      <c r="BK15" s="46">
        <f t="shared" si="45"/>
        <v>63</v>
      </c>
      <c r="BL15" s="15">
        <f t="shared" si="46"/>
        <v>751</v>
      </c>
      <c r="BM15" s="49">
        <v>0.0</v>
      </c>
      <c r="BN15" s="50">
        <f t="shared" si="47"/>
        <v>751</v>
      </c>
      <c r="BO15" s="2"/>
      <c r="BP15" s="38">
        <v>19.0</v>
      </c>
      <c r="BQ15" s="38">
        <v>19.0</v>
      </c>
      <c r="BR15" s="38">
        <v>17.0</v>
      </c>
      <c r="BS15" s="39">
        <f t="shared" si="48"/>
        <v>55</v>
      </c>
      <c r="BT15" s="40">
        <f t="shared" ref="BT15:BV15" si="255">BP15*BT3</f>
        <v>76</v>
      </c>
      <c r="BU15" s="40">
        <f t="shared" si="255"/>
        <v>38</v>
      </c>
      <c r="BV15" s="40">
        <f t="shared" si="255"/>
        <v>34</v>
      </c>
      <c r="BW15" s="41">
        <f t="shared" si="50"/>
        <v>148</v>
      </c>
      <c r="BX15" s="38">
        <v>19.0</v>
      </c>
      <c r="BY15" s="38">
        <v>19.0</v>
      </c>
      <c r="BZ15" s="38">
        <v>18.0</v>
      </c>
      <c r="CA15" s="42">
        <f t="shared" si="51"/>
        <v>56</v>
      </c>
      <c r="CB15" s="40">
        <f t="shared" ref="CB15:CD15" si="256">BX15*CB3</f>
        <v>76</v>
      </c>
      <c r="CC15" s="40">
        <f t="shared" si="256"/>
        <v>38</v>
      </c>
      <c r="CD15" s="40">
        <f t="shared" si="256"/>
        <v>36</v>
      </c>
      <c r="CE15" s="43">
        <f t="shared" si="53"/>
        <v>150</v>
      </c>
      <c r="CF15" s="44">
        <f t="shared" si="54"/>
        <v>298</v>
      </c>
      <c r="CG15" s="38">
        <v>18.0</v>
      </c>
      <c r="CH15" s="38">
        <v>19.0</v>
      </c>
      <c r="CI15" s="38">
        <v>19.0</v>
      </c>
      <c r="CJ15" s="45">
        <f t="shared" si="55"/>
        <v>56</v>
      </c>
      <c r="CK15" s="40">
        <f t="shared" ref="CK15:CM15" si="257">CG15*CK3</f>
        <v>72</v>
      </c>
      <c r="CL15" s="40">
        <f t="shared" si="257"/>
        <v>38</v>
      </c>
      <c r="CM15" s="40">
        <f t="shared" si="257"/>
        <v>38</v>
      </c>
      <c r="CN15" s="46">
        <f t="shared" si="57"/>
        <v>148</v>
      </c>
      <c r="CO15" s="38">
        <v>16.0</v>
      </c>
      <c r="CP15" s="38">
        <v>17.0</v>
      </c>
      <c r="CQ15" s="38">
        <v>17.0</v>
      </c>
      <c r="CR15" s="42">
        <f t="shared" si="58"/>
        <v>50</v>
      </c>
      <c r="CS15" s="40">
        <f t="shared" ref="CS15:CU15" si="258">CO15*CS3</f>
        <v>64</v>
      </c>
      <c r="CT15" s="40">
        <f t="shared" si="258"/>
        <v>34</v>
      </c>
      <c r="CU15" s="40">
        <f t="shared" si="258"/>
        <v>34</v>
      </c>
      <c r="CV15" s="46">
        <f t="shared" si="60"/>
        <v>132</v>
      </c>
      <c r="CW15" s="44">
        <f t="shared" si="61"/>
        <v>280</v>
      </c>
      <c r="CX15" s="38">
        <v>17.0</v>
      </c>
      <c r="CY15" s="38">
        <v>18.0</v>
      </c>
      <c r="CZ15" s="38">
        <v>18.0</v>
      </c>
      <c r="DA15" s="45">
        <f t="shared" si="62"/>
        <v>53</v>
      </c>
      <c r="DB15" s="40">
        <f t="shared" ref="DB15:DD15" si="259">CX15*DB3</f>
        <v>34</v>
      </c>
      <c r="DC15" s="40">
        <f t="shared" si="259"/>
        <v>36</v>
      </c>
      <c r="DD15" s="40">
        <f t="shared" si="259"/>
        <v>36</v>
      </c>
      <c r="DE15" s="46">
        <f t="shared" si="64"/>
        <v>106</v>
      </c>
      <c r="DF15" s="47">
        <v>0.0</v>
      </c>
      <c r="DG15" s="47">
        <v>0.0</v>
      </c>
      <c r="DH15" s="38">
        <v>19.0</v>
      </c>
      <c r="DI15" s="45">
        <f t="shared" si="65"/>
        <v>19</v>
      </c>
      <c r="DJ15" s="47">
        <f t="shared" ref="DJ15:DL15" si="260">DF15*DJ3</f>
        <v>0</v>
      </c>
      <c r="DK15" s="47">
        <f t="shared" si="260"/>
        <v>0</v>
      </c>
      <c r="DL15" s="8">
        <f t="shared" si="260"/>
        <v>38</v>
      </c>
      <c r="DM15" s="46">
        <f t="shared" si="67"/>
        <v>38</v>
      </c>
      <c r="DN15" s="38">
        <v>19.0</v>
      </c>
      <c r="DO15" s="38">
        <v>14.0</v>
      </c>
      <c r="DP15" s="47">
        <v>0.0</v>
      </c>
      <c r="DQ15" s="38">
        <v>18.0</v>
      </c>
      <c r="DR15" s="45">
        <f t="shared" si="68"/>
        <v>51</v>
      </c>
      <c r="DS15" s="53">
        <f t="shared" ref="DS15:DV15" si="261">DN15*DS3</f>
        <v>19</v>
      </c>
      <c r="DT15" s="53">
        <f t="shared" si="261"/>
        <v>14</v>
      </c>
      <c r="DU15" s="48">
        <f t="shared" si="261"/>
        <v>0</v>
      </c>
      <c r="DV15" s="40">
        <f t="shared" si="261"/>
        <v>36</v>
      </c>
      <c r="DW15" s="46">
        <f t="shared" si="70"/>
        <v>69</v>
      </c>
      <c r="DX15" s="15">
        <f t="shared" si="71"/>
        <v>791</v>
      </c>
      <c r="DY15" s="49">
        <v>0.0</v>
      </c>
      <c r="DZ15" s="50">
        <f t="shared" si="72"/>
        <v>791</v>
      </c>
      <c r="EA15" s="51">
        <f t="shared" si="73"/>
        <v>1542</v>
      </c>
      <c r="EB15" s="2"/>
      <c r="EC15" s="38">
        <v>22.0</v>
      </c>
      <c r="ED15" s="38">
        <v>21.0</v>
      </c>
      <c r="EE15" s="38">
        <v>18.0</v>
      </c>
      <c r="EF15" s="39">
        <f t="shared" si="74"/>
        <v>61</v>
      </c>
      <c r="EG15" s="40">
        <f t="shared" ref="EG15:EI15" si="262">EC15*EG3</f>
        <v>88</v>
      </c>
      <c r="EH15" s="40">
        <f t="shared" si="262"/>
        <v>42</v>
      </c>
      <c r="EI15" s="40">
        <f t="shared" si="262"/>
        <v>36</v>
      </c>
      <c r="EJ15" s="41">
        <f t="shared" si="76"/>
        <v>166</v>
      </c>
      <c r="EK15" s="38">
        <v>21.0</v>
      </c>
      <c r="EL15" s="38">
        <v>21.0</v>
      </c>
      <c r="EM15" s="38">
        <v>20.0</v>
      </c>
      <c r="EN15" s="42">
        <f t="shared" si="77"/>
        <v>62</v>
      </c>
      <c r="EO15" s="40">
        <f t="shared" ref="EO15:EQ15" si="263">EK15*EO3</f>
        <v>84</v>
      </c>
      <c r="EP15" s="40">
        <f t="shared" si="263"/>
        <v>42</v>
      </c>
      <c r="EQ15" s="40">
        <f t="shared" si="263"/>
        <v>40</v>
      </c>
      <c r="ER15" s="43">
        <f t="shared" si="79"/>
        <v>166</v>
      </c>
      <c r="ES15" s="44">
        <f t="shared" si="80"/>
        <v>332</v>
      </c>
      <c r="ET15" s="38">
        <v>19.0</v>
      </c>
      <c r="EU15" s="38">
        <v>19.0</v>
      </c>
      <c r="EV15" s="38">
        <v>21.0</v>
      </c>
      <c r="EW15" s="45">
        <f t="shared" si="81"/>
        <v>59</v>
      </c>
      <c r="EX15" s="40">
        <f t="shared" ref="EX15:EZ15" si="264">ET15*EX3</f>
        <v>76</v>
      </c>
      <c r="EY15" s="40">
        <f t="shared" si="264"/>
        <v>38</v>
      </c>
      <c r="EZ15" s="40">
        <f t="shared" si="264"/>
        <v>42</v>
      </c>
      <c r="FA15" s="46">
        <f t="shared" si="83"/>
        <v>156</v>
      </c>
      <c r="FB15" s="38">
        <v>17.0</v>
      </c>
      <c r="FC15" s="38">
        <v>20.0</v>
      </c>
      <c r="FD15" s="38">
        <v>19.0</v>
      </c>
      <c r="FE15" s="42">
        <f t="shared" si="84"/>
        <v>56</v>
      </c>
      <c r="FF15" s="40">
        <f t="shared" ref="FF15:FH15" si="265">FB15*FF3</f>
        <v>68</v>
      </c>
      <c r="FG15" s="40">
        <f t="shared" si="265"/>
        <v>40</v>
      </c>
      <c r="FH15" s="40">
        <f t="shared" si="265"/>
        <v>38</v>
      </c>
      <c r="FI15" s="46">
        <f t="shared" si="86"/>
        <v>146</v>
      </c>
      <c r="FJ15" s="44">
        <f t="shared" si="87"/>
        <v>302</v>
      </c>
      <c r="FK15" s="38">
        <v>17.0</v>
      </c>
      <c r="FL15" s="38">
        <v>19.0</v>
      </c>
      <c r="FM15" s="38">
        <v>19.0</v>
      </c>
      <c r="FN15" s="45">
        <f t="shared" si="88"/>
        <v>55</v>
      </c>
      <c r="FO15" s="40">
        <f t="shared" ref="FO15:FQ15" si="266">FK15*FO3</f>
        <v>34</v>
      </c>
      <c r="FP15" s="40">
        <f t="shared" si="266"/>
        <v>38</v>
      </c>
      <c r="FQ15" s="40">
        <f t="shared" si="266"/>
        <v>38</v>
      </c>
      <c r="FR15" s="46">
        <f t="shared" si="90"/>
        <v>110</v>
      </c>
      <c r="FS15" s="47">
        <v>0.0</v>
      </c>
      <c r="FT15" s="47">
        <v>0.0</v>
      </c>
      <c r="FU15" s="38">
        <v>20.0</v>
      </c>
      <c r="FV15" s="45">
        <f t="shared" si="91"/>
        <v>20</v>
      </c>
      <c r="FW15" s="47">
        <f t="shared" ref="FW15:FY15" si="267">FS15*FW3</f>
        <v>0</v>
      </c>
      <c r="FX15" s="47">
        <f t="shared" si="267"/>
        <v>0</v>
      </c>
      <c r="FY15" s="8">
        <f t="shared" si="267"/>
        <v>40</v>
      </c>
      <c r="FZ15" s="46">
        <f t="shared" si="93"/>
        <v>40</v>
      </c>
      <c r="GA15" s="38">
        <v>20.0</v>
      </c>
      <c r="GB15" s="38">
        <v>15.0</v>
      </c>
      <c r="GC15" s="47">
        <v>0.0</v>
      </c>
      <c r="GD15" s="38">
        <v>19.0</v>
      </c>
      <c r="GE15" s="45">
        <f t="shared" si="94"/>
        <v>54</v>
      </c>
      <c r="GF15" s="40">
        <f t="shared" ref="GF15:GI15" si="268">GA15*GF3</f>
        <v>20</v>
      </c>
      <c r="GG15" s="40">
        <f t="shared" si="268"/>
        <v>15</v>
      </c>
      <c r="GH15" s="48">
        <f t="shared" si="268"/>
        <v>0</v>
      </c>
      <c r="GI15" s="40">
        <f t="shared" si="268"/>
        <v>38</v>
      </c>
      <c r="GJ15" s="46">
        <f t="shared" si="96"/>
        <v>73</v>
      </c>
      <c r="GK15" s="15">
        <f t="shared" si="97"/>
        <v>857</v>
      </c>
      <c r="GL15" s="49">
        <v>0.0</v>
      </c>
      <c r="GM15" s="50">
        <f t="shared" si="98"/>
        <v>857</v>
      </c>
      <c r="GN15" s="51">
        <f t="shared" si="99"/>
        <v>2399</v>
      </c>
      <c r="GO15" s="36">
        <v>10.0</v>
      </c>
      <c r="GP15" s="52">
        <f t="shared" si="100"/>
        <v>75.7260101</v>
      </c>
      <c r="GQ15" s="1" t="s">
        <v>43</v>
      </c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</row>
    <row r="16" ht="12.75" customHeight="1">
      <c r="A16" s="36">
        <v>11.0</v>
      </c>
      <c r="B16" s="37">
        <f t="shared" si="22"/>
        <v>1519</v>
      </c>
      <c r="C16" s="2" t="s">
        <v>44</v>
      </c>
      <c r="D16" s="38">
        <v>16.0</v>
      </c>
      <c r="E16" s="38">
        <v>17.0</v>
      </c>
      <c r="F16" s="38">
        <v>16.0</v>
      </c>
      <c r="G16" s="39">
        <f t="shared" si="23"/>
        <v>49</v>
      </c>
      <c r="H16" s="53">
        <f t="shared" ref="H16:J16" si="269">D16*H3</f>
        <v>64</v>
      </c>
      <c r="I16" s="53">
        <f t="shared" si="269"/>
        <v>34</v>
      </c>
      <c r="J16" s="53">
        <f t="shared" si="269"/>
        <v>32</v>
      </c>
      <c r="K16" s="41">
        <f t="shared" si="25"/>
        <v>130</v>
      </c>
      <c r="L16" s="38">
        <v>17.0</v>
      </c>
      <c r="M16" s="38">
        <v>17.0</v>
      </c>
      <c r="N16" s="38">
        <v>16.0</v>
      </c>
      <c r="O16" s="42">
        <f t="shared" si="26"/>
        <v>50</v>
      </c>
      <c r="P16" s="53">
        <f t="shared" ref="P16:R16" si="270">L16*P3</f>
        <v>68</v>
      </c>
      <c r="Q16" s="53">
        <f t="shared" si="270"/>
        <v>34</v>
      </c>
      <c r="R16" s="53">
        <f t="shared" si="270"/>
        <v>32</v>
      </c>
      <c r="S16" s="43">
        <f t="shared" si="28"/>
        <v>134</v>
      </c>
      <c r="T16" s="44">
        <f t="shared" si="29"/>
        <v>264</v>
      </c>
      <c r="U16" s="38">
        <v>15.0</v>
      </c>
      <c r="V16" s="38">
        <v>15.0</v>
      </c>
      <c r="W16" s="38">
        <v>16.0</v>
      </c>
      <c r="X16" s="45">
        <f t="shared" si="30"/>
        <v>46</v>
      </c>
      <c r="Y16" s="53">
        <f t="shared" ref="Y16:AA16" si="271">U16*Y3</f>
        <v>60</v>
      </c>
      <c r="Z16" s="53">
        <f t="shared" si="271"/>
        <v>30</v>
      </c>
      <c r="AA16" s="53">
        <f t="shared" si="271"/>
        <v>32</v>
      </c>
      <c r="AB16" s="46">
        <f t="shared" si="32"/>
        <v>122</v>
      </c>
      <c r="AC16" s="38">
        <v>16.0</v>
      </c>
      <c r="AD16" s="38">
        <v>17.0</v>
      </c>
      <c r="AE16" s="38">
        <v>17.0</v>
      </c>
      <c r="AF16" s="42">
        <f t="shared" si="33"/>
        <v>50</v>
      </c>
      <c r="AG16" s="53">
        <f t="shared" ref="AG16:AI16" si="272">AC16*AG3</f>
        <v>64</v>
      </c>
      <c r="AH16" s="53">
        <f t="shared" si="272"/>
        <v>34</v>
      </c>
      <c r="AI16" s="53">
        <f t="shared" si="272"/>
        <v>34</v>
      </c>
      <c r="AJ16" s="46">
        <f t="shared" si="35"/>
        <v>132</v>
      </c>
      <c r="AK16" s="44">
        <f t="shared" si="36"/>
        <v>254</v>
      </c>
      <c r="AL16" s="38">
        <v>17.0</v>
      </c>
      <c r="AM16" s="38">
        <v>18.0</v>
      </c>
      <c r="AN16" s="38">
        <v>17.0</v>
      </c>
      <c r="AO16" s="45">
        <f t="shared" si="37"/>
        <v>52</v>
      </c>
      <c r="AP16" s="53">
        <f t="shared" ref="AP16:AR16" si="273">AL16*AP3</f>
        <v>34</v>
      </c>
      <c r="AQ16" s="53">
        <f t="shared" si="273"/>
        <v>36</v>
      </c>
      <c r="AR16" s="53">
        <f t="shared" si="273"/>
        <v>34</v>
      </c>
      <c r="AS16" s="46">
        <f t="shared" si="39"/>
        <v>104</v>
      </c>
      <c r="AT16" s="47">
        <v>0.0</v>
      </c>
      <c r="AU16" s="47">
        <v>0.0</v>
      </c>
      <c r="AV16" s="38">
        <v>15.0</v>
      </c>
      <c r="AW16" s="45">
        <f t="shared" si="40"/>
        <v>15</v>
      </c>
      <c r="AX16" s="47">
        <f t="shared" ref="AX16:AZ16" si="274">AT16*AX3</f>
        <v>0</v>
      </c>
      <c r="AY16" s="47">
        <f t="shared" si="274"/>
        <v>0</v>
      </c>
      <c r="AZ16" s="54">
        <f t="shared" si="274"/>
        <v>30</v>
      </c>
      <c r="BA16" s="46">
        <f t="shared" si="42"/>
        <v>30</v>
      </c>
      <c r="BB16" s="38">
        <v>16.0</v>
      </c>
      <c r="BC16" s="38">
        <v>14.0</v>
      </c>
      <c r="BD16" s="47">
        <v>0.0</v>
      </c>
      <c r="BE16" s="38">
        <v>18.0</v>
      </c>
      <c r="BF16" s="45">
        <f t="shared" si="43"/>
        <v>48</v>
      </c>
      <c r="BG16" s="53">
        <f t="shared" ref="BG16:BJ16" si="275">BB16*BG3</f>
        <v>16</v>
      </c>
      <c r="BH16" s="53">
        <f t="shared" si="275"/>
        <v>14</v>
      </c>
      <c r="BI16" s="48">
        <f t="shared" si="275"/>
        <v>0</v>
      </c>
      <c r="BJ16" s="53">
        <f t="shared" si="275"/>
        <v>36</v>
      </c>
      <c r="BK16" s="46">
        <f t="shared" si="45"/>
        <v>66</v>
      </c>
      <c r="BL16" s="15">
        <f t="shared" si="46"/>
        <v>718</v>
      </c>
      <c r="BM16" s="49">
        <v>0.0</v>
      </c>
      <c r="BN16" s="50">
        <f t="shared" si="47"/>
        <v>718</v>
      </c>
      <c r="BO16" s="2"/>
      <c r="BP16" s="38">
        <v>18.0</v>
      </c>
      <c r="BQ16" s="38">
        <v>18.0</v>
      </c>
      <c r="BR16" s="38">
        <v>19.0</v>
      </c>
      <c r="BS16" s="39">
        <f t="shared" si="48"/>
        <v>55</v>
      </c>
      <c r="BT16" s="53">
        <f t="shared" ref="BT16:BV16" si="276">BP16*BT3</f>
        <v>72</v>
      </c>
      <c r="BU16" s="53">
        <f t="shared" si="276"/>
        <v>36</v>
      </c>
      <c r="BV16" s="53">
        <f t="shared" si="276"/>
        <v>38</v>
      </c>
      <c r="BW16" s="41">
        <f t="shared" si="50"/>
        <v>146</v>
      </c>
      <c r="BX16" s="38">
        <v>19.0</v>
      </c>
      <c r="BY16" s="38">
        <v>20.0</v>
      </c>
      <c r="BZ16" s="38">
        <v>20.0</v>
      </c>
      <c r="CA16" s="42">
        <f t="shared" si="51"/>
        <v>59</v>
      </c>
      <c r="CB16" s="53">
        <f t="shared" ref="CB16:CD16" si="277">BX16*CB3</f>
        <v>76</v>
      </c>
      <c r="CC16" s="53">
        <f t="shared" si="277"/>
        <v>40</v>
      </c>
      <c r="CD16" s="53">
        <f t="shared" si="277"/>
        <v>40</v>
      </c>
      <c r="CE16" s="43">
        <f t="shared" si="53"/>
        <v>156</v>
      </c>
      <c r="CF16" s="44">
        <f t="shared" si="54"/>
        <v>302</v>
      </c>
      <c r="CG16" s="38">
        <v>17.0</v>
      </c>
      <c r="CH16" s="38">
        <v>18.0</v>
      </c>
      <c r="CI16" s="38">
        <v>18.0</v>
      </c>
      <c r="CJ16" s="45">
        <f t="shared" si="55"/>
        <v>53</v>
      </c>
      <c r="CK16" s="53">
        <f t="shared" ref="CK16:CM16" si="278">CG16*CK3</f>
        <v>68</v>
      </c>
      <c r="CL16" s="53">
        <f t="shared" si="278"/>
        <v>36</v>
      </c>
      <c r="CM16" s="53">
        <f t="shared" si="278"/>
        <v>36</v>
      </c>
      <c r="CN16" s="46">
        <f t="shared" si="57"/>
        <v>140</v>
      </c>
      <c r="CO16" s="38">
        <v>17.0</v>
      </c>
      <c r="CP16" s="38">
        <v>18.0</v>
      </c>
      <c r="CQ16" s="38">
        <v>18.0</v>
      </c>
      <c r="CR16" s="42">
        <f t="shared" si="58"/>
        <v>53</v>
      </c>
      <c r="CS16" s="53">
        <f t="shared" ref="CS16:CU16" si="279">CO16*CS3</f>
        <v>68</v>
      </c>
      <c r="CT16" s="53">
        <f t="shared" si="279"/>
        <v>36</v>
      </c>
      <c r="CU16" s="53">
        <f t="shared" si="279"/>
        <v>36</v>
      </c>
      <c r="CV16" s="46">
        <f t="shared" si="60"/>
        <v>140</v>
      </c>
      <c r="CW16" s="44">
        <f t="shared" si="61"/>
        <v>280</v>
      </c>
      <c r="CX16" s="38">
        <v>19.0</v>
      </c>
      <c r="CY16" s="38">
        <v>20.0</v>
      </c>
      <c r="CZ16" s="38">
        <v>20.0</v>
      </c>
      <c r="DA16" s="45">
        <f t="shared" si="62"/>
        <v>59</v>
      </c>
      <c r="DB16" s="53">
        <f t="shared" ref="DB16:DD16" si="280">CX16*DB3</f>
        <v>38</v>
      </c>
      <c r="DC16" s="53">
        <f t="shared" si="280"/>
        <v>40</v>
      </c>
      <c r="DD16" s="53">
        <f t="shared" si="280"/>
        <v>40</v>
      </c>
      <c r="DE16" s="46">
        <f t="shared" si="64"/>
        <v>118</v>
      </c>
      <c r="DF16" s="47">
        <v>0.0</v>
      </c>
      <c r="DG16" s="47">
        <v>0.0</v>
      </c>
      <c r="DH16" s="38">
        <v>18.0</v>
      </c>
      <c r="DI16" s="45">
        <f t="shared" si="65"/>
        <v>18</v>
      </c>
      <c r="DJ16" s="47">
        <f t="shared" ref="DJ16:DL16" si="281">DF16*DJ3</f>
        <v>0</v>
      </c>
      <c r="DK16" s="47">
        <f t="shared" si="281"/>
        <v>0</v>
      </c>
      <c r="DL16" s="54">
        <f t="shared" si="281"/>
        <v>36</v>
      </c>
      <c r="DM16" s="46">
        <f t="shared" si="67"/>
        <v>36</v>
      </c>
      <c r="DN16" s="38">
        <v>16.0</v>
      </c>
      <c r="DO16" s="38">
        <v>13.0</v>
      </c>
      <c r="DP16" s="47">
        <v>0.0</v>
      </c>
      <c r="DQ16" s="38">
        <v>18.0</v>
      </c>
      <c r="DR16" s="45">
        <f t="shared" si="68"/>
        <v>47</v>
      </c>
      <c r="DS16" s="53">
        <f t="shared" ref="DS16:DV16" si="282">DN16*DS3</f>
        <v>16</v>
      </c>
      <c r="DT16" s="53">
        <f t="shared" si="282"/>
        <v>13</v>
      </c>
      <c r="DU16" s="48">
        <f t="shared" si="282"/>
        <v>0</v>
      </c>
      <c r="DV16" s="53">
        <f t="shared" si="282"/>
        <v>36</v>
      </c>
      <c r="DW16" s="46">
        <f t="shared" si="70"/>
        <v>65</v>
      </c>
      <c r="DX16" s="15">
        <f t="shared" si="71"/>
        <v>801</v>
      </c>
      <c r="DY16" s="49">
        <v>0.0</v>
      </c>
      <c r="DZ16" s="50">
        <f t="shared" si="72"/>
        <v>801</v>
      </c>
      <c r="EA16" s="51">
        <f t="shared" si="73"/>
        <v>1519</v>
      </c>
      <c r="EB16" s="2"/>
      <c r="EC16" s="55">
        <v>0.0</v>
      </c>
      <c r="ED16" s="55">
        <v>0.0</v>
      </c>
      <c r="EE16" s="55">
        <v>0.0</v>
      </c>
      <c r="EF16" s="55">
        <f t="shared" si="74"/>
        <v>0</v>
      </c>
      <c r="EG16" s="55">
        <f t="shared" ref="EG16:EI16" si="283">EC16*EG3</f>
        <v>0</v>
      </c>
      <c r="EH16" s="55">
        <f t="shared" si="283"/>
        <v>0</v>
      </c>
      <c r="EI16" s="55">
        <f t="shared" si="283"/>
        <v>0</v>
      </c>
      <c r="EJ16" s="55">
        <f t="shared" si="76"/>
        <v>0</v>
      </c>
      <c r="EK16" s="56">
        <v>0.0</v>
      </c>
      <c r="EL16" s="56">
        <v>0.0</v>
      </c>
      <c r="EM16" s="56">
        <v>0.0</v>
      </c>
      <c r="EN16" s="57">
        <f t="shared" si="77"/>
        <v>0</v>
      </c>
      <c r="EO16" s="58">
        <f t="shared" ref="EO16:EQ16" si="284">EK16*EO3</f>
        <v>0</v>
      </c>
      <c r="EP16" s="58">
        <f t="shared" si="284"/>
        <v>0</v>
      </c>
      <c r="EQ16" s="58">
        <f t="shared" si="284"/>
        <v>0</v>
      </c>
      <c r="ER16" s="57">
        <f t="shared" si="79"/>
        <v>0</v>
      </c>
      <c r="ES16" s="59">
        <f t="shared" si="80"/>
        <v>0</v>
      </c>
      <c r="ET16" s="56">
        <v>0.0</v>
      </c>
      <c r="EU16" s="56">
        <v>0.0</v>
      </c>
      <c r="EV16" s="56">
        <v>0.0</v>
      </c>
      <c r="EW16" s="48">
        <f t="shared" si="81"/>
        <v>0</v>
      </c>
      <c r="EX16" s="58">
        <f t="shared" ref="EX16:EZ16" si="285">ET16*EX3</f>
        <v>0</v>
      </c>
      <c r="EY16" s="58">
        <f t="shared" si="285"/>
        <v>0</v>
      </c>
      <c r="EZ16" s="58">
        <f t="shared" si="285"/>
        <v>0</v>
      </c>
      <c r="FA16" s="48">
        <f t="shared" si="83"/>
        <v>0</v>
      </c>
      <c r="FB16" s="56">
        <v>0.0</v>
      </c>
      <c r="FC16" s="56">
        <v>0.0</v>
      </c>
      <c r="FD16" s="56">
        <v>0.0</v>
      </c>
      <c r="FE16" s="57">
        <f t="shared" si="84"/>
        <v>0</v>
      </c>
      <c r="FF16" s="58">
        <f t="shared" ref="FF16:FH16" si="286">FB16*FF3</f>
        <v>0</v>
      </c>
      <c r="FG16" s="58">
        <f t="shared" si="286"/>
        <v>0</v>
      </c>
      <c r="FH16" s="58">
        <f t="shared" si="286"/>
        <v>0</v>
      </c>
      <c r="FI16" s="48">
        <f t="shared" si="86"/>
        <v>0</v>
      </c>
      <c r="FJ16" s="59">
        <f t="shared" si="87"/>
        <v>0</v>
      </c>
      <c r="FK16" s="56">
        <v>0.0</v>
      </c>
      <c r="FL16" s="56">
        <v>0.0</v>
      </c>
      <c r="FM16" s="56">
        <v>0.0</v>
      </c>
      <c r="FN16" s="48">
        <f t="shared" si="88"/>
        <v>0</v>
      </c>
      <c r="FO16" s="58">
        <f t="shared" ref="FO16:FQ16" si="287">FK16*FO3</f>
        <v>0</v>
      </c>
      <c r="FP16" s="58">
        <f t="shared" si="287"/>
        <v>0</v>
      </c>
      <c r="FQ16" s="58">
        <f t="shared" si="287"/>
        <v>0</v>
      </c>
      <c r="FR16" s="48">
        <f t="shared" si="90"/>
        <v>0</v>
      </c>
      <c r="FS16" s="48">
        <v>0.0</v>
      </c>
      <c r="FT16" s="48">
        <v>0.0</v>
      </c>
      <c r="FU16" s="56">
        <v>0.0</v>
      </c>
      <c r="FV16" s="60">
        <f t="shared" si="91"/>
        <v>0</v>
      </c>
      <c r="FW16" s="48">
        <f t="shared" ref="FW16:FX16" si="288">FS16*FW4</f>
        <v>0</v>
      </c>
      <c r="FX16" s="48">
        <f t="shared" si="288"/>
        <v>0</v>
      </c>
      <c r="FY16" s="48">
        <f>FU16*FY3</f>
        <v>0</v>
      </c>
      <c r="FZ16" s="48">
        <f t="shared" si="93"/>
        <v>0</v>
      </c>
      <c r="GA16" s="56">
        <v>0.0</v>
      </c>
      <c r="GB16" s="56">
        <v>0.0</v>
      </c>
      <c r="GC16" s="48">
        <v>0.0</v>
      </c>
      <c r="GD16" s="56">
        <v>0.0</v>
      </c>
      <c r="GE16" s="60">
        <f t="shared" si="94"/>
        <v>0</v>
      </c>
      <c r="GF16" s="58">
        <f t="shared" ref="GF16:GG16" si="289">GA16*GF3</f>
        <v>0</v>
      </c>
      <c r="GG16" s="58">
        <f t="shared" si="289"/>
        <v>0</v>
      </c>
      <c r="GH16" s="48">
        <f>GC16*GH4</f>
        <v>0</v>
      </c>
      <c r="GI16" s="58">
        <f>GD16*GI3</f>
        <v>0</v>
      </c>
      <c r="GJ16" s="48">
        <f t="shared" si="96"/>
        <v>0</v>
      </c>
      <c r="GK16" s="61">
        <f t="shared" si="97"/>
        <v>0</v>
      </c>
      <c r="GL16" s="59">
        <v>0.0</v>
      </c>
      <c r="GM16" s="59">
        <f t="shared" si="98"/>
        <v>0</v>
      </c>
      <c r="GN16" s="51">
        <f t="shared" si="99"/>
        <v>1519</v>
      </c>
      <c r="GO16" s="36">
        <v>11.0</v>
      </c>
      <c r="GP16" s="52">
        <f t="shared" ref="GP16:GP27" si="314">GN16/2112*100</f>
        <v>71.92234848</v>
      </c>
      <c r="GQ16" s="1" t="s">
        <v>44</v>
      </c>
      <c r="GR16" s="1"/>
      <c r="GS16" s="62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</row>
    <row r="17" ht="12.75" customHeight="1">
      <c r="A17" s="36">
        <v>12.0</v>
      </c>
      <c r="B17" s="37">
        <f t="shared" si="22"/>
        <v>1487</v>
      </c>
      <c r="C17" s="1" t="s">
        <v>45</v>
      </c>
      <c r="D17" s="38">
        <v>17.0</v>
      </c>
      <c r="E17" s="38">
        <v>16.0</v>
      </c>
      <c r="F17" s="38">
        <v>14.0</v>
      </c>
      <c r="G17" s="39">
        <f t="shared" si="23"/>
        <v>47</v>
      </c>
      <c r="H17" s="53">
        <f t="shared" ref="H17:J17" si="290">D17*H3</f>
        <v>68</v>
      </c>
      <c r="I17" s="53">
        <f t="shared" si="290"/>
        <v>32</v>
      </c>
      <c r="J17" s="53">
        <f t="shared" si="290"/>
        <v>28</v>
      </c>
      <c r="K17" s="41">
        <f t="shared" si="25"/>
        <v>128</v>
      </c>
      <c r="L17" s="38">
        <v>17.0</v>
      </c>
      <c r="M17" s="38">
        <v>17.0</v>
      </c>
      <c r="N17" s="38">
        <v>17.0</v>
      </c>
      <c r="O17" s="42">
        <f t="shared" si="26"/>
        <v>51</v>
      </c>
      <c r="P17" s="53">
        <f t="shared" ref="P17:R17" si="291">L17*P3</f>
        <v>68</v>
      </c>
      <c r="Q17" s="53">
        <f t="shared" si="291"/>
        <v>34</v>
      </c>
      <c r="R17" s="53">
        <f t="shared" si="291"/>
        <v>34</v>
      </c>
      <c r="S17" s="43">
        <f t="shared" si="28"/>
        <v>136</v>
      </c>
      <c r="T17" s="44">
        <f t="shared" si="29"/>
        <v>264</v>
      </c>
      <c r="U17" s="38">
        <v>17.0</v>
      </c>
      <c r="V17" s="38">
        <v>16.0</v>
      </c>
      <c r="W17" s="38">
        <v>17.0</v>
      </c>
      <c r="X17" s="45">
        <f t="shared" si="30"/>
        <v>50</v>
      </c>
      <c r="Y17" s="53">
        <f t="shared" ref="Y17:AA17" si="292">U17*Y3</f>
        <v>68</v>
      </c>
      <c r="Z17" s="53">
        <f t="shared" si="292"/>
        <v>32</v>
      </c>
      <c r="AA17" s="53">
        <f t="shared" si="292"/>
        <v>34</v>
      </c>
      <c r="AB17" s="46">
        <f t="shared" si="32"/>
        <v>134</v>
      </c>
      <c r="AC17" s="38">
        <v>16.0</v>
      </c>
      <c r="AD17" s="38">
        <v>16.0</v>
      </c>
      <c r="AE17" s="38">
        <v>16.0</v>
      </c>
      <c r="AF17" s="42">
        <f t="shared" si="33"/>
        <v>48</v>
      </c>
      <c r="AG17" s="53">
        <f t="shared" ref="AG17:AI17" si="293">AC17*AG3</f>
        <v>64</v>
      </c>
      <c r="AH17" s="53">
        <f t="shared" si="293"/>
        <v>32</v>
      </c>
      <c r="AI17" s="53">
        <f t="shared" si="293"/>
        <v>32</v>
      </c>
      <c r="AJ17" s="46">
        <f t="shared" si="35"/>
        <v>128</v>
      </c>
      <c r="AK17" s="44">
        <f t="shared" si="36"/>
        <v>262</v>
      </c>
      <c r="AL17" s="38">
        <v>13.0</v>
      </c>
      <c r="AM17" s="38">
        <v>14.0</v>
      </c>
      <c r="AN17" s="38">
        <v>15.0</v>
      </c>
      <c r="AO17" s="45">
        <f t="shared" si="37"/>
        <v>42</v>
      </c>
      <c r="AP17" s="53">
        <f t="shared" ref="AP17:AR17" si="294">AL17*AP3</f>
        <v>26</v>
      </c>
      <c r="AQ17" s="53">
        <f t="shared" si="294"/>
        <v>28</v>
      </c>
      <c r="AR17" s="53">
        <f t="shared" si="294"/>
        <v>30</v>
      </c>
      <c r="AS17" s="46">
        <f t="shared" si="39"/>
        <v>84</v>
      </c>
      <c r="AT17" s="47">
        <v>0.0</v>
      </c>
      <c r="AU17" s="47">
        <v>0.0</v>
      </c>
      <c r="AV17" s="38">
        <v>14.0</v>
      </c>
      <c r="AW17" s="45">
        <f t="shared" si="40"/>
        <v>14</v>
      </c>
      <c r="AX17" s="47">
        <f t="shared" ref="AX17:AZ17" si="295">AT17*AX3</f>
        <v>0</v>
      </c>
      <c r="AY17" s="47">
        <f t="shared" si="295"/>
        <v>0</v>
      </c>
      <c r="AZ17" s="54">
        <f t="shared" si="295"/>
        <v>28</v>
      </c>
      <c r="BA17" s="46">
        <f t="shared" si="42"/>
        <v>28</v>
      </c>
      <c r="BB17" s="38">
        <v>15.0</v>
      </c>
      <c r="BC17" s="38">
        <v>14.0</v>
      </c>
      <c r="BD17" s="47">
        <v>0.0</v>
      </c>
      <c r="BE17" s="38">
        <v>15.0</v>
      </c>
      <c r="BF17" s="45">
        <f t="shared" si="43"/>
        <v>44</v>
      </c>
      <c r="BG17" s="53">
        <f t="shared" ref="BG17:BJ17" si="296">BB17*BG3</f>
        <v>15</v>
      </c>
      <c r="BH17" s="53">
        <f t="shared" si="296"/>
        <v>14</v>
      </c>
      <c r="BI17" s="48">
        <f t="shared" si="296"/>
        <v>0</v>
      </c>
      <c r="BJ17" s="53">
        <f t="shared" si="296"/>
        <v>30</v>
      </c>
      <c r="BK17" s="46">
        <f t="shared" si="45"/>
        <v>59</v>
      </c>
      <c r="BL17" s="15">
        <f t="shared" si="46"/>
        <v>697</v>
      </c>
      <c r="BM17" s="49">
        <v>0.0</v>
      </c>
      <c r="BN17" s="50">
        <f t="shared" si="47"/>
        <v>697</v>
      </c>
      <c r="BO17" s="2"/>
      <c r="BP17" s="38">
        <v>18.0</v>
      </c>
      <c r="BQ17" s="38">
        <v>19.0</v>
      </c>
      <c r="BR17" s="38">
        <v>18.0</v>
      </c>
      <c r="BS17" s="39">
        <f t="shared" si="48"/>
        <v>55</v>
      </c>
      <c r="BT17" s="53">
        <f t="shared" ref="BT17:BV17" si="297">BP17*BT3</f>
        <v>72</v>
      </c>
      <c r="BU17" s="53">
        <f t="shared" si="297"/>
        <v>38</v>
      </c>
      <c r="BV17" s="53">
        <f t="shared" si="297"/>
        <v>36</v>
      </c>
      <c r="BW17" s="41">
        <f t="shared" si="50"/>
        <v>146</v>
      </c>
      <c r="BX17" s="38">
        <v>19.0</v>
      </c>
      <c r="BY17" s="38">
        <v>20.0</v>
      </c>
      <c r="BZ17" s="38">
        <v>20.0</v>
      </c>
      <c r="CA17" s="42">
        <f t="shared" si="51"/>
        <v>59</v>
      </c>
      <c r="CB17" s="53">
        <f t="shared" ref="CB17:CD17" si="298">BX17*CB3</f>
        <v>76</v>
      </c>
      <c r="CC17" s="53">
        <f t="shared" si="298"/>
        <v>40</v>
      </c>
      <c r="CD17" s="53">
        <f t="shared" si="298"/>
        <v>40</v>
      </c>
      <c r="CE17" s="43">
        <f t="shared" si="53"/>
        <v>156</v>
      </c>
      <c r="CF17" s="44">
        <f t="shared" si="54"/>
        <v>302</v>
      </c>
      <c r="CG17" s="38">
        <v>18.0</v>
      </c>
      <c r="CH17" s="38">
        <v>19.0</v>
      </c>
      <c r="CI17" s="38">
        <v>18.0</v>
      </c>
      <c r="CJ17" s="45">
        <f t="shared" si="55"/>
        <v>55</v>
      </c>
      <c r="CK17" s="53">
        <f t="shared" ref="CK17:CM17" si="299">CG17*CK3</f>
        <v>72</v>
      </c>
      <c r="CL17" s="53">
        <f t="shared" si="299"/>
        <v>38</v>
      </c>
      <c r="CM17" s="53">
        <f t="shared" si="299"/>
        <v>36</v>
      </c>
      <c r="CN17" s="46">
        <f t="shared" si="57"/>
        <v>146</v>
      </c>
      <c r="CO17" s="38">
        <v>17.0</v>
      </c>
      <c r="CP17" s="38">
        <v>18.0</v>
      </c>
      <c r="CQ17" s="38">
        <v>17.0</v>
      </c>
      <c r="CR17" s="42">
        <f t="shared" si="58"/>
        <v>52</v>
      </c>
      <c r="CS17" s="53">
        <f t="shared" ref="CS17:CU17" si="300">CO17*CS3</f>
        <v>68</v>
      </c>
      <c r="CT17" s="53">
        <f t="shared" si="300"/>
        <v>36</v>
      </c>
      <c r="CU17" s="53">
        <f t="shared" si="300"/>
        <v>34</v>
      </c>
      <c r="CV17" s="46">
        <f t="shared" si="60"/>
        <v>138</v>
      </c>
      <c r="CW17" s="44">
        <f t="shared" si="61"/>
        <v>284</v>
      </c>
      <c r="CX17" s="38">
        <v>15.0</v>
      </c>
      <c r="CY17" s="38">
        <v>17.0</v>
      </c>
      <c r="CZ17" s="38">
        <v>17.0</v>
      </c>
      <c r="DA17" s="45">
        <f t="shared" si="62"/>
        <v>49</v>
      </c>
      <c r="DB17" s="53">
        <f t="shared" ref="DB17:DD17" si="301">CX17*DB3</f>
        <v>30</v>
      </c>
      <c r="DC17" s="53">
        <f t="shared" si="301"/>
        <v>34</v>
      </c>
      <c r="DD17" s="53">
        <f t="shared" si="301"/>
        <v>34</v>
      </c>
      <c r="DE17" s="46">
        <f t="shared" si="64"/>
        <v>98</v>
      </c>
      <c r="DF17" s="47">
        <v>0.0</v>
      </c>
      <c r="DG17" s="47">
        <v>0.0</v>
      </c>
      <c r="DH17" s="38">
        <v>17.0</v>
      </c>
      <c r="DI17" s="45">
        <f t="shared" si="65"/>
        <v>17</v>
      </c>
      <c r="DJ17" s="47">
        <f t="shared" ref="DJ17:DL17" si="302">DF17*DJ3</f>
        <v>0</v>
      </c>
      <c r="DK17" s="47">
        <f t="shared" si="302"/>
        <v>0</v>
      </c>
      <c r="DL17" s="54">
        <f t="shared" si="302"/>
        <v>34</v>
      </c>
      <c r="DM17" s="46">
        <f t="shared" si="67"/>
        <v>34</v>
      </c>
      <c r="DN17" s="38">
        <v>18.0</v>
      </c>
      <c r="DO17" s="38">
        <v>18.0</v>
      </c>
      <c r="DP17" s="47">
        <v>0.0</v>
      </c>
      <c r="DQ17" s="38">
        <v>18.0</v>
      </c>
      <c r="DR17" s="45">
        <f t="shared" si="68"/>
        <v>54</v>
      </c>
      <c r="DS17" s="53">
        <f t="shared" ref="DS17:DV17" si="303">DN17*DS3</f>
        <v>18</v>
      </c>
      <c r="DT17" s="53">
        <f t="shared" si="303"/>
        <v>18</v>
      </c>
      <c r="DU17" s="48">
        <f t="shared" si="303"/>
        <v>0</v>
      </c>
      <c r="DV17" s="53">
        <f t="shared" si="303"/>
        <v>36</v>
      </c>
      <c r="DW17" s="46">
        <f t="shared" si="70"/>
        <v>72</v>
      </c>
      <c r="DX17" s="15">
        <f t="shared" si="71"/>
        <v>790</v>
      </c>
      <c r="DY17" s="49">
        <v>0.0</v>
      </c>
      <c r="DZ17" s="50">
        <f t="shared" si="72"/>
        <v>790</v>
      </c>
      <c r="EA17" s="51">
        <f t="shared" si="73"/>
        <v>1487</v>
      </c>
      <c r="EB17" s="2"/>
      <c r="EC17" s="55">
        <v>0.0</v>
      </c>
      <c r="ED17" s="55">
        <v>0.0</v>
      </c>
      <c r="EE17" s="55">
        <v>0.0</v>
      </c>
      <c r="EF17" s="55">
        <f t="shared" si="74"/>
        <v>0</v>
      </c>
      <c r="EG17" s="55">
        <f t="shared" ref="EG17:EI17" si="304">EC17*EG3</f>
        <v>0</v>
      </c>
      <c r="EH17" s="55">
        <f t="shared" si="304"/>
        <v>0</v>
      </c>
      <c r="EI17" s="55">
        <f t="shared" si="304"/>
        <v>0</v>
      </c>
      <c r="EJ17" s="55">
        <f t="shared" si="76"/>
        <v>0</v>
      </c>
      <c r="EK17" s="55">
        <v>0.0</v>
      </c>
      <c r="EL17" s="55">
        <v>0.0</v>
      </c>
      <c r="EM17" s="55">
        <v>0.0</v>
      </c>
      <c r="EN17" s="57">
        <f t="shared" si="77"/>
        <v>0</v>
      </c>
      <c r="EO17" s="55">
        <f t="shared" ref="EO17:EQ17" si="305">EK17*EO3</f>
        <v>0</v>
      </c>
      <c r="EP17" s="55">
        <f t="shared" si="305"/>
        <v>0</v>
      </c>
      <c r="EQ17" s="55">
        <f t="shared" si="305"/>
        <v>0</v>
      </c>
      <c r="ER17" s="57">
        <f t="shared" si="79"/>
        <v>0</v>
      </c>
      <c r="ES17" s="59">
        <f t="shared" si="80"/>
        <v>0</v>
      </c>
      <c r="ET17" s="55">
        <f t="shared" ref="ET17:EV17" si="306">EP17*ET3</f>
        <v>0</v>
      </c>
      <c r="EU17" s="55">
        <f t="shared" si="306"/>
        <v>0</v>
      </c>
      <c r="EV17" s="55">
        <f t="shared" si="306"/>
        <v>0</v>
      </c>
      <c r="EW17" s="48">
        <f t="shared" si="81"/>
        <v>0</v>
      </c>
      <c r="EX17" s="55">
        <f t="shared" ref="EX17:EZ17" si="307">ET17*EX3</f>
        <v>0</v>
      </c>
      <c r="EY17" s="55">
        <f t="shared" si="307"/>
        <v>0</v>
      </c>
      <c r="EZ17" s="55">
        <f t="shared" si="307"/>
        <v>0</v>
      </c>
      <c r="FA17" s="48">
        <f t="shared" si="83"/>
        <v>0</v>
      </c>
      <c r="FB17" s="55">
        <f t="shared" ref="FB17:FD17" si="308">EX17*FB3</f>
        <v>0</v>
      </c>
      <c r="FC17" s="55">
        <f t="shared" si="308"/>
        <v>0</v>
      </c>
      <c r="FD17" s="55">
        <f t="shared" si="308"/>
        <v>0</v>
      </c>
      <c r="FE17" s="57">
        <f t="shared" si="84"/>
        <v>0</v>
      </c>
      <c r="FF17" s="55">
        <f t="shared" ref="FF17:FH17" si="309">FB17*FF3</f>
        <v>0</v>
      </c>
      <c r="FG17" s="55">
        <f t="shared" si="309"/>
        <v>0</v>
      </c>
      <c r="FH17" s="55">
        <f t="shared" si="309"/>
        <v>0</v>
      </c>
      <c r="FI17" s="48">
        <f t="shared" si="86"/>
        <v>0</v>
      </c>
      <c r="FJ17" s="59">
        <f t="shared" si="87"/>
        <v>0</v>
      </c>
      <c r="FK17" s="55">
        <f t="shared" ref="FK17:FM17" si="310">FG17*FK3</f>
        <v>0</v>
      </c>
      <c r="FL17" s="55">
        <f t="shared" si="310"/>
        <v>0</v>
      </c>
      <c r="FM17" s="55">
        <f t="shared" si="310"/>
        <v>0</v>
      </c>
      <c r="FN17" s="48">
        <f t="shared" si="88"/>
        <v>0</v>
      </c>
      <c r="FO17" s="55">
        <f t="shared" ref="FO17:FQ17" si="311">FK17*FO3</f>
        <v>0</v>
      </c>
      <c r="FP17" s="55">
        <f t="shared" si="311"/>
        <v>0</v>
      </c>
      <c r="FQ17" s="55">
        <f t="shared" si="311"/>
        <v>0</v>
      </c>
      <c r="FR17" s="48">
        <f t="shared" si="90"/>
        <v>0</v>
      </c>
      <c r="FS17" s="48">
        <v>0.0</v>
      </c>
      <c r="FT17" s="48">
        <v>0.0</v>
      </c>
      <c r="FU17" s="55">
        <v>0.0</v>
      </c>
      <c r="FV17" s="48">
        <f t="shared" si="91"/>
        <v>0</v>
      </c>
      <c r="FW17" s="48">
        <f t="shared" ref="FW17:FY17" si="312">FS17*FW3</f>
        <v>0</v>
      </c>
      <c r="FX17" s="48">
        <f t="shared" si="312"/>
        <v>0</v>
      </c>
      <c r="FY17" s="48">
        <f t="shared" si="312"/>
        <v>0</v>
      </c>
      <c r="FZ17" s="48">
        <f t="shared" si="93"/>
        <v>0</v>
      </c>
      <c r="GA17" s="48">
        <v>0.0</v>
      </c>
      <c r="GB17" s="55">
        <v>0.0</v>
      </c>
      <c r="GC17" s="48">
        <v>0.0</v>
      </c>
      <c r="GD17" s="55">
        <v>0.0</v>
      </c>
      <c r="GE17" s="48">
        <f t="shared" si="94"/>
        <v>0</v>
      </c>
      <c r="GF17" s="55">
        <f t="shared" ref="GF17:GI17" si="313">GA17*GF3</f>
        <v>0</v>
      </c>
      <c r="GG17" s="55">
        <f t="shared" si="313"/>
        <v>0</v>
      </c>
      <c r="GH17" s="48">
        <f t="shared" si="313"/>
        <v>0</v>
      </c>
      <c r="GI17" s="55">
        <f t="shared" si="313"/>
        <v>0</v>
      </c>
      <c r="GJ17" s="48">
        <f t="shared" si="96"/>
        <v>0</v>
      </c>
      <c r="GK17" s="61">
        <f t="shared" si="97"/>
        <v>0</v>
      </c>
      <c r="GL17" s="59">
        <v>0.0</v>
      </c>
      <c r="GM17" s="59">
        <f t="shared" si="98"/>
        <v>0</v>
      </c>
      <c r="GN17" s="51">
        <f t="shared" si="99"/>
        <v>1487</v>
      </c>
      <c r="GO17" s="36">
        <v>12.0</v>
      </c>
      <c r="GP17" s="52">
        <f t="shared" si="314"/>
        <v>70.40719697</v>
      </c>
      <c r="GQ17" s="1" t="s">
        <v>45</v>
      </c>
      <c r="GR17" s="1"/>
      <c r="GS17" s="62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</row>
    <row r="18" ht="12.75" customHeight="1">
      <c r="A18" s="36">
        <v>13.0</v>
      </c>
      <c r="B18" s="37">
        <f t="shared" si="22"/>
        <v>1470</v>
      </c>
      <c r="C18" s="1" t="s">
        <v>46</v>
      </c>
      <c r="D18" s="38">
        <v>15.0</v>
      </c>
      <c r="E18" s="38">
        <v>14.0</v>
      </c>
      <c r="F18" s="38">
        <v>14.0</v>
      </c>
      <c r="G18" s="39">
        <f t="shared" si="23"/>
        <v>43</v>
      </c>
      <c r="H18" s="53">
        <f t="shared" ref="H18:J18" si="315">D18*H3</f>
        <v>60</v>
      </c>
      <c r="I18" s="53">
        <f t="shared" si="315"/>
        <v>28</v>
      </c>
      <c r="J18" s="53">
        <f t="shared" si="315"/>
        <v>28</v>
      </c>
      <c r="K18" s="41">
        <f t="shared" si="25"/>
        <v>116</v>
      </c>
      <c r="L18" s="38">
        <v>17.0</v>
      </c>
      <c r="M18" s="38">
        <v>17.0</v>
      </c>
      <c r="N18" s="38">
        <v>16.0</v>
      </c>
      <c r="O18" s="42">
        <f t="shared" si="26"/>
        <v>50</v>
      </c>
      <c r="P18" s="53">
        <f t="shared" ref="P18:R18" si="316">L18*P3</f>
        <v>68</v>
      </c>
      <c r="Q18" s="53">
        <f t="shared" si="316"/>
        <v>34</v>
      </c>
      <c r="R18" s="53">
        <f t="shared" si="316"/>
        <v>32</v>
      </c>
      <c r="S18" s="43">
        <f t="shared" si="28"/>
        <v>134</v>
      </c>
      <c r="T18" s="44">
        <f t="shared" si="29"/>
        <v>250</v>
      </c>
      <c r="U18" s="38">
        <v>17.0</v>
      </c>
      <c r="V18" s="38">
        <v>16.0</v>
      </c>
      <c r="W18" s="38">
        <v>17.0</v>
      </c>
      <c r="X18" s="45">
        <f t="shared" si="30"/>
        <v>50</v>
      </c>
      <c r="Y18" s="53">
        <f t="shared" ref="Y18:AA18" si="317">U18*Y3</f>
        <v>68</v>
      </c>
      <c r="Z18" s="53">
        <f t="shared" si="317"/>
        <v>32</v>
      </c>
      <c r="AA18" s="53">
        <f t="shared" si="317"/>
        <v>34</v>
      </c>
      <c r="AB18" s="46">
        <f t="shared" si="32"/>
        <v>134</v>
      </c>
      <c r="AC18" s="38">
        <v>15.0</v>
      </c>
      <c r="AD18" s="38">
        <v>16.0</v>
      </c>
      <c r="AE18" s="38">
        <v>16.0</v>
      </c>
      <c r="AF18" s="42">
        <f t="shared" si="33"/>
        <v>47</v>
      </c>
      <c r="AG18" s="53">
        <f t="shared" ref="AG18:AI18" si="318">AC18*AG3</f>
        <v>60</v>
      </c>
      <c r="AH18" s="53">
        <f t="shared" si="318"/>
        <v>32</v>
      </c>
      <c r="AI18" s="53">
        <f t="shared" si="318"/>
        <v>32</v>
      </c>
      <c r="AJ18" s="46">
        <f t="shared" si="35"/>
        <v>124</v>
      </c>
      <c r="AK18" s="44">
        <f t="shared" si="36"/>
        <v>258</v>
      </c>
      <c r="AL18" s="38">
        <v>16.0</v>
      </c>
      <c r="AM18" s="38">
        <v>17.0</v>
      </c>
      <c r="AN18" s="38">
        <v>17.0</v>
      </c>
      <c r="AO18" s="45">
        <f t="shared" si="37"/>
        <v>50</v>
      </c>
      <c r="AP18" s="53">
        <f t="shared" ref="AP18:AR18" si="319">AL18*AP3</f>
        <v>32</v>
      </c>
      <c r="AQ18" s="53">
        <f t="shared" si="319"/>
        <v>34</v>
      </c>
      <c r="AR18" s="53">
        <f t="shared" si="319"/>
        <v>34</v>
      </c>
      <c r="AS18" s="46">
        <f t="shared" si="39"/>
        <v>100</v>
      </c>
      <c r="AT18" s="47">
        <v>0.0</v>
      </c>
      <c r="AU18" s="47">
        <v>0.0</v>
      </c>
      <c r="AV18" s="38">
        <v>14.0</v>
      </c>
      <c r="AW18" s="45">
        <f t="shared" si="40"/>
        <v>14</v>
      </c>
      <c r="AX18" s="47">
        <f t="shared" ref="AX18:AZ18" si="320">AT18*AX3</f>
        <v>0</v>
      </c>
      <c r="AY18" s="47">
        <f t="shared" si="320"/>
        <v>0</v>
      </c>
      <c r="AZ18" s="54">
        <f t="shared" si="320"/>
        <v>28</v>
      </c>
      <c r="BA18" s="46">
        <f t="shared" si="42"/>
        <v>28</v>
      </c>
      <c r="BB18" s="38">
        <v>16.0</v>
      </c>
      <c r="BC18" s="38">
        <v>13.0</v>
      </c>
      <c r="BD18" s="47">
        <v>0.0</v>
      </c>
      <c r="BE18" s="38">
        <v>15.0</v>
      </c>
      <c r="BF18" s="45">
        <f t="shared" si="43"/>
        <v>44</v>
      </c>
      <c r="BG18" s="53">
        <f t="shared" ref="BG18:BJ18" si="321">BB18*BG3</f>
        <v>16</v>
      </c>
      <c r="BH18" s="53">
        <f t="shared" si="321"/>
        <v>13</v>
      </c>
      <c r="BI18" s="48">
        <f t="shared" si="321"/>
        <v>0</v>
      </c>
      <c r="BJ18" s="53">
        <f t="shared" si="321"/>
        <v>30</v>
      </c>
      <c r="BK18" s="46">
        <f t="shared" si="45"/>
        <v>59</v>
      </c>
      <c r="BL18" s="15">
        <f t="shared" si="46"/>
        <v>695</v>
      </c>
      <c r="BM18" s="49">
        <v>0.0</v>
      </c>
      <c r="BN18" s="50">
        <f t="shared" si="47"/>
        <v>695</v>
      </c>
      <c r="BO18" s="2"/>
      <c r="BP18" s="38">
        <v>17.0</v>
      </c>
      <c r="BQ18" s="38">
        <v>16.0</v>
      </c>
      <c r="BR18" s="38">
        <v>16.0</v>
      </c>
      <c r="BS18" s="39">
        <f t="shared" si="48"/>
        <v>49</v>
      </c>
      <c r="BT18" s="53">
        <f t="shared" ref="BT18:BV18" si="322">BP18*BT3</f>
        <v>68</v>
      </c>
      <c r="BU18" s="53">
        <f t="shared" si="322"/>
        <v>32</v>
      </c>
      <c r="BV18" s="53">
        <f t="shared" si="322"/>
        <v>32</v>
      </c>
      <c r="BW18" s="41">
        <f t="shared" si="50"/>
        <v>132</v>
      </c>
      <c r="BX18" s="38">
        <v>20.0</v>
      </c>
      <c r="BY18" s="38">
        <v>18.0</v>
      </c>
      <c r="BZ18" s="38">
        <v>19.0</v>
      </c>
      <c r="CA18" s="42">
        <f t="shared" si="51"/>
        <v>57</v>
      </c>
      <c r="CB18" s="53">
        <f t="shared" ref="CB18:CD18" si="323">BX18*CB3</f>
        <v>80</v>
      </c>
      <c r="CC18" s="53">
        <f t="shared" si="323"/>
        <v>36</v>
      </c>
      <c r="CD18" s="53">
        <f t="shared" si="323"/>
        <v>38</v>
      </c>
      <c r="CE18" s="43">
        <f t="shared" si="53"/>
        <v>154</v>
      </c>
      <c r="CF18" s="44">
        <f t="shared" si="54"/>
        <v>286</v>
      </c>
      <c r="CG18" s="38">
        <v>17.0</v>
      </c>
      <c r="CH18" s="38">
        <v>17.0</v>
      </c>
      <c r="CI18" s="38">
        <v>17.0</v>
      </c>
      <c r="CJ18" s="45">
        <f t="shared" si="55"/>
        <v>51</v>
      </c>
      <c r="CK18" s="53">
        <f t="shared" ref="CK18:CM18" si="324">CG18*CK3</f>
        <v>68</v>
      </c>
      <c r="CL18" s="53">
        <f t="shared" si="324"/>
        <v>34</v>
      </c>
      <c r="CM18" s="53">
        <f t="shared" si="324"/>
        <v>34</v>
      </c>
      <c r="CN18" s="46">
        <f t="shared" si="57"/>
        <v>136</v>
      </c>
      <c r="CO18" s="38">
        <v>17.0</v>
      </c>
      <c r="CP18" s="38">
        <v>19.0</v>
      </c>
      <c r="CQ18" s="38">
        <v>19.0</v>
      </c>
      <c r="CR18" s="42">
        <f t="shared" si="58"/>
        <v>55</v>
      </c>
      <c r="CS18" s="53">
        <f t="shared" ref="CS18:CU18" si="325">CO18*CS3</f>
        <v>68</v>
      </c>
      <c r="CT18" s="53">
        <f t="shared" si="325"/>
        <v>38</v>
      </c>
      <c r="CU18" s="53">
        <f t="shared" si="325"/>
        <v>38</v>
      </c>
      <c r="CV18" s="46">
        <f t="shared" si="60"/>
        <v>144</v>
      </c>
      <c r="CW18" s="44">
        <f t="shared" si="61"/>
        <v>280</v>
      </c>
      <c r="CX18" s="38">
        <v>17.0</v>
      </c>
      <c r="CY18" s="38">
        <v>18.0</v>
      </c>
      <c r="CZ18" s="38">
        <v>18.0</v>
      </c>
      <c r="DA18" s="45">
        <f t="shared" si="62"/>
        <v>53</v>
      </c>
      <c r="DB18" s="53">
        <f t="shared" ref="DB18:DD18" si="326">CX18*DB3</f>
        <v>34</v>
      </c>
      <c r="DC18" s="53">
        <f t="shared" si="326"/>
        <v>36</v>
      </c>
      <c r="DD18" s="53">
        <f t="shared" si="326"/>
        <v>36</v>
      </c>
      <c r="DE18" s="46">
        <f t="shared" si="64"/>
        <v>106</v>
      </c>
      <c r="DF18" s="47">
        <v>0.0</v>
      </c>
      <c r="DG18" s="47">
        <v>0.0</v>
      </c>
      <c r="DH18" s="38">
        <v>16.0</v>
      </c>
      <c r="DI18" s="45">
        <f t="shared" si="65"/>
        <v>16</v>
      </c>
      <c r="DJ18" s="47">
        <f t="shared" ref="DJ18:DL18" si="327">DF18*DJ3</f>
        <v>0</v>
      </c>
      <c r="DK18" s="47">
        <f t="shared" si="327"/>
        <v>0</v>
      </c>
      <c r="DL18" s="54">
        <f t="shared" si="327"/>
        <v>32</v>
      </c>
      <c r="DM18" s="46">
        <f t="shared" si="67"/>
        <v>32</v>
      </c>
      <c r="DN18" s="38">
        <v>19.0</v>
      </c>
      <c r="DO18" s="38">
        <v>16.0</v>
      </c>
      <c r="DP18" s="47">
        <v>0.0</v>
      </c>
      <c r="DQ18" s="38">
        <v>18.0</v>
      </c>
      <c r="DR18" s="45">
        <f t="shared" si="68"/>
        <v>53</v>
      </c>
      <c r="DS18" s="53">
        <f t="shared" ref="DS18:DV18" si="328">DN18*DS3</f>
        <v>19</v>
      </c>
      <c r="DT18" s="53">
        <f t="shared" si="328"/>
        <v>16</v>
      </c>
      <c r="DU18" s="48">
        <f t="shared" si="328"/>
        <v>0</v>
      </c>
      <c r="DV18" s="53">
        <f t="shared" si="328"/>
        <v>36</v>
      </c>
      <c r="DW18" s="46">
        <f t="shared" si="70"/>
        <v>71</v>
      </c>
      <c r="DX18" s="15">
        <f t="shared" si="71"/>
        <v>775</v>
      </c>
      <c r="DY18" s="49">
        <v>0.0</v>
      </c>
      <c r="DZ18" s="50">
        <f t="shared" si="72"/>
        <v>775</v>
      </c>
      <c r="EA18" s="51">
        <f t="shared" si="73"/>
        <v>1470</v>
      </c>
      <c r="EB18" s="2"/>
      <c r="EC18" s="55">
        <v>0.0</v>
      </c>
      <c r="ED18" s="55">
        <v>0.0</v>
      </c>
      <c r="EE18" s="55">
        <v>0.0</v>
      </c>
      <c r="EF18" s="55">
        <f t="shared" si="74"/>
        <v>0</v>
      </c>
      <c r="EG18" s="55">
        <f t="shared" ref="EG18:EI18" si="329">EC18*EG3</f>
        <v>0</v>
      </c>
      <c r="EH18" s="55">
        <f t="shared" si="329"/>
        <v>0</v>
      </c>
      <c r="EI18" s="55">
        <f t="shared" si="329"/>
        <v>0</v>
      </c>
      <c r="EJ18" s="55">
        <f t="shared" si="76"/>
        <v>0</v>
      </c>
      <c r="EK18" s="55">
        <v>0.0</v>
      </c>
      <c r="EL18" s="55">
        <v>0.0</v>
      </c>
      <c r="EM18" s="55">
        <v>0.0</v>
      </c>
      <c r="EN18" s="57">
        <f t="shared" si="77"/>
        <v>0</v>
      </c>
      <c r="EO18" s="55">
        <f t="shared" ref="EO18:EQ18" si="330">EK18*EO3</f>
        <v>0</v>
      </c>
      <c r="EP18" s="55">
        <f t="shared" si="330"/>
        <v>0</v>
      </c>
      <c r="EQ18" s="55">
        <f t="shared" si="330"/>
        <v>0</v>
      </c>
      <c r="ER18" s="57">
        <f t="shared" si="79"/>
        <v>0</v>
      </c>
      <c r="ES18" s="59">
        <f t="shared" si="80"/>
        <v>0</v>
      </c>
      <c r="ET18" s="55">
        <f t="shared" ref="ET18:EV18" si="331">EP18*ET3</f>
        <v>0</v>
      </c>
      <c r="EU18" s="55">
        <f t="shared" si="331"/>
        <v>0</v>
      </c>
      <c r="EV18" s="55">
        <f t="shared" si="331"/>
        <v>0</v>
      </c>
      <c r="EW18" s="48">
        <f t="shared" si="81"/>
        <v>0</v>
      </c>
      <c r="EX18" s="55">
        <f t="shared" ref="EX18:EZ18" si="332">ET18*EX3</f>
        <v>0</v>
      </c>
      <c r="EY18" s="55">
        <f t="shared" si="332"/>
        <v>0</v>
      </c>
      <c r="EZ18" s="55">
        <f t="shared" si="332"/>
        <v>0</v>
      </c>
      <c r="FA18" s="48">
        <f t="shared" si="83"/>
        <v>0</v>
      </c>
      <c r="FB18" s="55">
        <f t="shared" ref="FB18:FD18" si="333">EX18*FB3</f>
        <v>0</v>
      </c>
      <c r="FC18" s="55">
        <f t="shared" si="333"/>
        <v>0</v>
      </c>
      <c r="FD18" s="55">
        <f t="shared" si="333"/>
        <v>0</v>
      </c>
      <c r="FE18" s="57">
        <f t="shared" si="84"/>
        <v>0</v>
      </c>
      <c r="FF18" s="55">
        <f t="shared" ref="FF18:FH18" si="334">FB18*FF3</f>
        <v>0</v>
      </c>
      <c r="FG18" s="55">
        <f t="shared" si="334"/>
        <v>0</v>
      </c>
      <c r="FH18" s="55">
        <f t="shared" si="334"/>
        <v>0</v>
      </c>
      <c r="FI18" s="48">
        <f t="shared" si="86"/>
        <v>0</v>
      </c>
      <c r="FJ18" s="59">
        <f t="shared" si="87"/>
        <v>0</v>
      </c>
      <c r="FK18" s="55">
        <f t="shared" ref="FK18:FM18" si="335">FG18*FK3</f>
        <v>0</v>
      </c>
      <c r="FL18" s="55">
        <f t="shared" si="335"/>
        <v>0</v>
      </c>
      <c r="FM18" s="55">
        <f t="shared" si="335"/>
        <v>0</v>
      </c>
      <c r="FN18" s="48">
        <f t="shared" si="88"/>
        <v>0</v>
      </c>
      <c r="FO18" s="55">
        <f t="shared" ref="FO18:FQ18" si="336">FK18*FO3</f>
        <v>0</v>
      </c>
      <c r="FP18" s="55">
        <f t="shared" si="336"/>
        <v>0</v>
      </c>
      <c r="FQ18" s="55">
        <f t="shared" si="336"/>
        <v>0</v>
      </c>
      <c r="FR18" s="48">
        <f t="shared" si="90"/>
        <v>0</v>
      </c>
      <c r="FS18" s="48">
        <v>0.0</v>
      </c>
      <c r="FT18" s="48">
        <v>0.0</v>
      </c>
      <c r="FU18" s="55">
        <v>0.0</v>
      </c>
      <c r="FV18" s="48">
        <f t="shared" si="91"/>
        <v>0</v>
      </c>
      <c r="FW18" s="48">
        <f t="shared" ref="FW18:FY18" si="337">FS18*FW3</f>
        <v>0</v>
      </c>
      <c r="FX18" s="48">
        <f t="shared" si="337"/>
        <v>0</v>
      </c>
      <c r="FY18" s="48">
        <f t="shared" si="337"/>
        <v>0</v>
      </c>
      <c r="FZ18" s="48">
        <f t="shared" si="93"/>
        <v>0</v>
      </c>
      <c r="GA18" s="48">
        <v>0.0</v>
      </c>
      <c r="GB18" s="55">
        <v>0.0</v>
      </c>
      <c r="GC18" s="48">
        <v>0.0</v>
      </c>
      <c r="GD18" s="55">
        <v>0.0</v>
      </c>
      <c r="GE18" s="48">
        <f t="shared" si="94"/>
        <v>0</v>
      </c>
      <c r="GF18" s="55">
        <f t="shared" ref="GF18:GI18" si="338">GA18*GF3</f>
        <v>0</v>
      </c>
      <c r="GG18" s="55">
        <f t="shared" si="338"/>
        <v>0</v>
      </c>
      <c r="GH18" s="48">
        <f t="shared" si="338"/>
        <v>0</v>
      </c>
      <c r="GI18" s="55">
        <f t="shared" si="338"/>
        <v>0</v>
      </c>
      <c r="GJ18" s="48">
        <f t="shared" si="96"/>
        <v>0</v>
      </c>
      <c r="GK18" s="61">
        <f t="shared" si="97"/>
        <v>0</v>
      </c>
      <c r="GL18" s="59">
        <v>0.0</v>
      </c>
      <c r="GM18" s="59">
        <f t="shared" si="98"/>
        <v>0</v>
      </c>
      <c r="GN18" s="51">
        <f t="shared" si="99"/>
        <v>1470</v>
      </c>
      <c r="GO18" s="36">
        <v>13.0</v>
      </c>
      <c r="GP18" s="52">
        <f t="shared" si="314"/>
        <v>69.60227273</v>
      </c>
      <c r="GQ18" s="1" t="s">
        <v>46</v>
      </c>
      <c r="GR18" s="1"/>
      <c r="GS18" s="62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</row>
    <row r="19" ht="12.75" customHeight="1">
      <c r="A19" s="36">
        <v>14.0</v>
      </c>
      <c r="B19" s="37">
        <f t="shared" si="22"/>
        <v>1436</v>
      </c>
      <c r="C19" s="1" t="s">
        <v>47</v>
      </c>
      <c r="D19" s="38">
        <v>14.0</v>
      </c>
      <c r="E19" s="38">
        <v>15.0</v>
      </c>
      <c r="F19" s="38">
        <v>14.0</v>
      </c>
      <c r="G19" s="39">
        <f t="shared" si="23"/>
        <v>43</v>
      </c>
      <c r="H19" s="53">
        <f t="shared" ref="H19:J19" si="339">D19*H3</f>
        <v>56</v>
      </c>
      <c r="I19" s="53">
        <f t="shared" si="339"/>
        <v>30</v>
      </c>
      <c r="J19" s="53">
        <f t="shared" si="339"/>
        <v>28</v>
      </c>
      <c r="K19" s="41">
        <f t="shared" si="25"/>
        <v>114</v>
      </c>
      <c r="L19" s="38">
        <v>15.0</v>
      </c>
      <c r="M19" s="38">
        <v>15.0</v>
      </c>
      <c r="N19" s="38">
        <v>15.0</v>
      </c>
      <c r="O19" s="42">
        <f t="shared" si="26"/>
        <v>45</v>
      </c>
      <c r="P19" s="53">
        <f t="shared" ref="P19:R19" si="340">L19*P3</f>
        <v>60</v>
      </c>
      <c r="Q19" s="53">
        <f t="shared" si="340"/>
        <v>30</v>
      </c>
      <c r="R19" s="53">
        <f t="shared" si="340"/>
        <v>30</v>
      </c>
      <c r="S19" s="43">
        <f t="shared" si="28"/>
        <v>120</v>
      </c>
      <c r="T19" s="44">
        <f t="shared" si="29"/>
        <v>234</v>
      </c>
      <c r="U19" s="38">
        <v>14.0</v>
      </c>
      <c r="V19" s="38">
        <v>15.0</v>
      </c>
      <c r="W19" s="38">
        <v>15.0</v>
      </c>
      <c r="X19" s="45">
        <f t="shared" si="30"/>
        <v>44</v>
      </c>
      <c r="Y19" s="53">
        <f t="shared" ref="Y19:AA19" si="341">U19*Y3</f>
        <v>56</v>
      </c>
      <c r="Z19" s="53">
        <f t="shared" si="341"/>
        <v>30</v>
      </c>
      <c r="AA19" s="53">
        <f t="shared" si="341"/>
        <v>30</v>
      </c>
      <c r="AB19" s="46">
        <f t="shared" si="32"/>
        <v>116</v>
      </c>
      <c r="AC19" s="38">
        <v>16.0</v>
      </c>
      <c r="AD19" s="38">
        <v>16.0</v>
      </c>
      <c r="AE19" s="38">
        <v>16.0</v>
      </c>
      <c r="AF19" s="42">
        <f t="shared" si="33"/>
        <v>48</v>
      </c>
      <c r="AG19" s="53">
        <f t="shared" ref="AG19:AI19" si="342">AC19*AG3</f>
        <v>64</v>
      </c>
      <c r="AH19" s="53">
        <f t="shared" si="342"/>
        <v>32</v>
      </c>
      <c r="AI19" s="53">
        <f t="shared" si="342"/>
        <v>32</v>
      </c>
      <c r="AJ19" s="46">
        <f t="shared" si="35"/>
        <v>128</v>
      </c>
      <c r="AK19" s="44">
        <f t="shared" si="36"/>
        <v>244</v>
      </c>
      <c r="AL19" s="38">
        <v>15.0</v>
      </c>
      <c r="AM19" s="38">
        <v>16.0</v>
      </c>
      <c r="AN19" s="38">
        <v>16.0</v>
      </c>
      <c r="AO19" s="45">
        <f t="shared" si="37"/>
        <v>47</v>
      </c>
      <c r="AP19" s="53">
        <f t="shared" ref="AP19:AR19" si="343">AL19*AP3</f>
        <v>30</v>
      </c>
      <c r="AQ19" s="53">
        <f t="shared" si="343"/>
        <v>32</v>
      </c>
      <c r="AR19" s="53">
        <f t="shared" si="343"/>
        <v>32</v>
      </c>
      <c r="AS19" s="46">
        <f t="shared" si="39"/>
        <v>94</v>
      </c>
      <c r="AT19" s="47">
        <v>0.0</v>
      </c>
      <c r="AU19" s="47">
        <v>0.0</v>
      </c>
      <c r="AV19" s="38">
        <v>14.0</v>
      </c>
      <c r="AW19" s="45">
        <f t="shared" si="40"/>
        <v>14</v>
      </c>
      <c r="AX19" s="47">
        <f t="shared" ref="AX19:AZ19" si="344">AT19*AX3</f>
        <v>0</v>
      </c>
      <c r="AY19" s="47">
        <f t="shared" si="344"/>
        <v>0</v>
      </c>
      <c r="AZ19" s="54">
        <f t="shared" si="344"/>
        <v>28</v>
      </c>
      <c r="BA19" s="46">
        <f t="shared" si="42"/>
        <v>28</v>
      </c>
      <c r="BB19" s="38">
        <v>15.0</v>
      </c>
      <c r="BC19" s="38">
        <v>14.0</v>
      </c>
      <c r="BD19" s="47">
        <v>0.0</v>
      </c>
      <c r="BE19" s="38">
        <v>14.0</v>
      </c>
      <c r="BF19" s="45">
        <f t="shared" si="43"/>
        <v>43</v>
      </c>
      <c r="BG19" s="53">
        <f t="shared" ref="BG19:BJ19" si="345">BB19*BG3</f>
        <v>15</v>
      </c>
      <c r="BH19" s="53">
        <f t="shared" si="345"/>
        <v>14</v>
      </c>
      <c r="BI19" s="48">
        <f t="shared" si="345"/>
        <v>0</v>
      </c>
      <c r="BJ19" s="53">
        <f t="shared" si="345"/>
        <v>28</v>
      </c>
      <c r="BK19" s="46">
        <f t="shared" si="45"/>
        <v>57</v>
      </c>
      <c r="BL19" s="15">
        <f t="shared" si="46"/>
        <v>657</v>
      </c>
      <c r="BM19" s="49">
        <v>0.0</v>
      </c>
      <c r="BN19" s="50">
        <f t="shared" si="47"/>
        <v>657</v>
      </c>
      <c r="BO19" s="2"/>
      <c r="BP19" s="38">
        <v>16.0</v>
      </c>
      <c r="BQ19" s="38">
        <v>18.0</v>
      </c>
      <c r="BR19" s="38">
        <v>16.0</v>
      </c>
      <c r="BS19" s="39">
        <f t="shared" si="48"/>
        <v>50</v>
      </c>
      <c r="BT19" s="53">
        <f t="shared" ref="BT19:BV19" si="346">BP19*BT3</f>
        <v>64</v>
      </c>
      <c r="BU19" s="53">
        <f t="shared" si="346"/>
        <v>36</v>
      </c>
      <c r="BV19" s="53">
        <f t="shared" si="346"/>
        <v>32</v>
      </c>
      <c r="BW19" s="41">
        <f t="shared" si="50"/>
        <v>132</v>
      </c>
      <c r="BX19" s="38">
        <v>18.0</v>
      </c>
      <c r="BY19" s="38">
        <v>18.0</v>
      </c>
      <c r="BZ19" s="38">
        <v>19.0</v>
      </c>
      <c r="CA19" s="42">
        <f t="shared" si="51"/>
        <v>55</v>
      </c>
      <c r="CB19" s="53">
        <f t="shared" ref="CB19:CD19" si="347">BX19*CB3</f>
        <v>72</v>
      </c>
      <c r="CC19" s="53">
        <f t="shared" si="347"/>
        <v>36</v>
      </c>
      <c r="CD19" s="53">
        <f t="shared" si="347"/>
        <v>38</v>
      </c>
      <c r="CE19" s="43">
        <f t="shared" si="53"/>
        <v>146</v>
      </c>
      <c r="CF19" s="44">
        <f t="shared" si="54"/>
        <v>278</v>
      </c>
      <c r="CG19" s="38">
        <v>18.0</v>
      </c>
      <c r="CH19" s="38">
        <v>18.0</v>
      </c>
      <c r="CI19" s="38">
        <v>18.0</v>
      </c>
      <c r="CJ19" s="45">
        <f t="shared" si="55"/>
        <v>54</v>
      </c>
      <c r="CK19" s="53">
        <f t="shared" ref="CK19:CM19" si="348">CG19*CK3</f>
        <v>72</v>
      </c>
      <c r="CL19" s="53">
        <f t="shared" si="348"/>
        <v>36</v>
      </c>
      <c r="CM19" s="53">
        <f t="shared" si="348"/>
        <v>36</v>
      </c>
      <c r="CN19" s="46">
        <f t="shared" si="57"/>
        <v>144</v>
      </c>
      <c r="CO19" s="38">
        <v>19.0</v>
      </c>
      <c r="CP19" s="38">
        <v>20.0</v>
      </c>
      <c r="CQ19" s="38">
        <v>19.0</v>
      </c>
      <c r="CR19" s="42">
        <f t="shared" si="58"/>
        <v>58</v>
      </c>
      <c r="CS19" s="53">
        <f t="shared" ref="CS19:CU19" si="349">CO19*CS3</f>
        <v>76</v>
      </c>
      <c r="CT19" s="53">
        <f t="shared" si="349"/>
        <v>40</v>
      </c>
      <c r="CU19" s="53">
        <f t="shared" si="349"/>
        <v>38</v>
      </c>
      <c r="CV19" s="46">
        <f t="shared" si="60"/>
        <v>154</v>
      </c>
      <c r="CW19" s="44">
        <f t="shared" si="61"/>
        <v>298</v>
      </c>
      <c r="CX19" s="38">
        <v>16.0</v>
      </c>
      <c r="CY19" s="38">
        <v>17.0</v>
      </c>
      <c r="CZ19" s="38">
        <v>18.0</v>
      </c>
      <c r="DA19" s="45">
        <f t="shared" si="62"/>
        <v>51</v>
      </c>
      <c r="DB19" s="53">
        <f t="shared" ref="DB19:DD19" si="350">CX19*DB3</f>
        <v>32</v>
      </c>
      <c r="DC19" s="53">
        <f t="shared" si="350"/>
        <v>34</v>
      </c>
      <c r="DD19" s="53">
        <f t="shared" si="350"/>
        <v>36</v>
      </c>
      <c r="DE19" s="46">
        <f t="shared" si="64"/>
        <v>102</v>
      </c>
      <c r="DF19" s="47">
        <v>0.0</v>
      </c>
      <c r="DG19" s="47">
        <v>0.0</v>
      </c>
      <c r="DH19" s="38">
        <v>16.0</v>
      </c>
      <c r="DI19" s="45">
        <f t="shared" si="65"/>
        <v>16</v>
      </c>
      <c r="DJ19" s="47">
        <f t="shared" ref="DJ19:DL19" si="351">DF19*DJ3</f>
        <v>0</v>
      </c>
      <c r="DK19" s="47">
        <f t="shared" si="351"/>
        <v>0</v>
      </c>
      <c r="DL19" s="54">
        <f t="shared" si="351"/>
        <v>32</v>
      </c>
      <c r="DM19" s="46">
        <f t="shared" si="67"/>
        <v>32</v>
      </c>
      <c r="DN19" s="38">
        <v>17.0</v>
      </c>
      <c r="DO19" s="38">
        <v>16.0</v>
      </c>
      <c r="DP19" s="47">
        <v>0.0</v>
      </c>
      <c r="DQ19" s="38">
        <v>18.0</v>
      </c>
      <c r="DR19" s="45">
        <f t="shared" si="68"/>
        <v>51</v>
      </c>
      <c r="DS19" s="53">
        <f t="shared" ref="DS19:DV19" si="352">DN19*DS3</f>
        <v>17</v>
      </c>
      <c r="DT19" s="53">
        <f t="shared" si="352"/>
        <v>16</v>
      </c>
      <c r="DU19" s="48">
        <f t="shared" si="352"/>
        <v>0</v>
      </c>
      <c r="DV19" s="53">
        <f t="shared" si="352"/>
        <v>36</v>
      </c>
      <c r="DW19" s="46">
        <f t="shared" si="70"/>
        <v>69</v>
      </c>
      <c r="DX19" s="15">
        <f t="shared" si="71"/>
        <v>779</v>
      </c>
      <c r="DY19" s="49">
        <v>0.0</v>
      </c>
      <c r="DZ19" s="50">
        <f t="shared" si="72"/>
        <v>779</v>
      </c>
      <c r="EA19" s="51">
        <f t="shared" si="73"/>
        <v>1436</v>
      </c>
      <c r="EB19" s="2"/>
      <c r="EC19" s="55">
        <v>0.0</v>
      </c>
      <c r="ED19" s="55">
        <v>0.0</v>
      </c>
      <c r="EE19" s="55">
        <v>0.0</v>
      </c>
      <c r="EF19" s="55">
        <f t="shared" si="74"/>
        <v>0</v>
      </c>
      <c r="EG19" s="55">
        <f t="shared" ref="EG19:EI19" si="353">EC19*EG3</f>
        <v>0</v>
      </c>
      <c r="EH19" s="55">
        <f t="shared" si="353"/>
        <v>0</v>
      </c>
      <c r="EI19" s="55">
        <f t="shared" si="353"/>
        <v>0</v>
      </c>
      <c r="EJ19" s="55">
        <f t="shared" si="76"/>
        <v>0</v>
      </c>
      <c r="EK19" s="55">
        <v>0.0</v>
      </c>
      <c r="EL19" s="55">
        <v>0.0</v>
      </c>
      <c r="EM19" s="55">
        <v>0.0</v>
      </c>
      <c r="EN19" s="57">
        <f t="shared" si="77"/>
        <v>0</v>
      </c>
      <c r="EO19" s="55">
        <f t="shared" ref="EO19:EQ19" si="354">EK19*EO3</f>
        <v>0</v>
      </c>
      <c r="EP19" s="55">
        <f t="shared" si="354"/>
        <v>0</v>
      </c>
      <c r="EQ19" s="55">
        <f t="shared" si="354"/>
        <v>0</v>
      </c>
      <c r="ER19" s="57">
        <f t="shared" si="79"/>
        <v>0</v>
      </c>
      <c r="ES19" s="59">
        <f t="shared" si="80"/>
        <v>0</v>
      </c>
      <c r="ET19" s="55">
        <f t="shared" ref="ET19:EV19" si="355">EP19*ET3</f>
        <v>0</v>
      </c>
      <c r="EU19" s="55">
        <f t="shared" si="355"/>
        <v>0</v>
      </c>
      <c r="EV19" s="55">
        <f t="shared" si="355"/>
        <v>0</v>
      </c>
      <c r="EW19" s="48">
        <f t="shared" si="81"/>
        <v>0</v>
      </c>
      <c r="EX19" s="55">
        <f t="shared" ref="EX19:EZ19" si="356">ET19*EX3</f>
        <v>0</v>
      </c>
      <c r="EY19" s="55">
        <f t="shared" si="356"/>
        <v>0</v>
      </c>
      <c r="EZ19" s="55">
        <f t="shared" si="356"/>
        <v>0</v>
      </c>
      <c r="FA19" s="48">
        <f t="shared" si="83"/>
        <v>0</v>
      </c>
      <c r="FB19" s="55">
        <f t="shared" ref="FB19:FD19" si="357">EX19*FB3</f>
        <v>0</v>
      </c>
      <c r="FC19" s="55">
        <f t="shared" si="357"/>
        <v>0</v>
      </c>
      <c r="FD19" s="55">
        <f t="shared" si="357"/>
        <v>0</v>
      </c>
      <c r="FE19" s="57">
        <f t="shared" si="84"/>
        <v>0</v>
      </c>
      <c r="FF19" s="55">
        <f t="shared" ref="FF19:FH19" si="358">FB19*FF3</f>
        <v>0</v>
      </c>
      <c r="FG19" s="55">
        <f t="shared" si="358"/>
        <v>0</v>
      </c>
      <c r="FH19" s="55">
        <f t="shared" si="358"/>
        <v>0</v>
      </c>
      <c r="FI19" s="48">
        <f t="shared" si="86"/>
        <v>0</v>
      </c>
      <c r="FJ19" s="59">
        <f t="shared" si="87"/>
        <v>0</v>
      </c>
      <c r="FK19" s="55">
        <f t="shared" ref="FK19:FM19" si="359">FG19*FK3</f>
        <v>0</v>
      </c>
      <c r="FL19" s="55">
        <f t="shared" si="359"/>
        <v>0</v>
      </c>
      <c r="FM19" s="55">
        <f t="shared" si="359"/>
        <v>0</v>
      </c>
      <c r="FN19" s="48">
        <f t="shared" si="88"/>
        <v>0</v>
      </c>
      <c r="FO19" s="55">
        <f t="shared" ref="FO19:FQ19" si="360">FK19*FO3</f>
        <v>0</v>
      </c>
      <c r="FP19" s="55">
        <f t="shared" si="360"/>
        <v>0</v>
      </c>
      <c r="FQ19" s="55">
        <f t="shared" si="360"/>
        <v>0</v>
      </c>
      <c r="FR19" s="48">
        <f t="shared" si="90"/>
        <v>0</v>
      </c>
      <c r="FS19" s="48">
        <v>0.0</v>
      </c>
      <c r="FT19" s="48">
        <v>0.0</v>
      </c>
      <c r="FU19" s="55">
        <v>0.0</v>
      </c>
      <c r="FV19" s="48">
        <f t="shared" si="91"/>
        <v>0</v>
      </c>
      <c r="FW19" s="48">
        <f t="shared" ref="FW19:FY19" si="361">FS19*FW3</f>
        <v>0</v>
      </c>
      <c r="FX19" s="48">
        <f t="shared" si="361"/>
        <v>0</v>
      </c>
      <c r="FY19" s="48">
        <f t="shared" si="361"/>
        <v>0</v>
      </c>
      <c r="FZ19" s="48">
        <f t="shared" si="93"/>
        <v>0</v>
      </c>
      <c r="GA19" s="48">
        <v>0.0</v>
      </c>
      <c r="GB19" s="55">
        <v>0.0</v>
      </c>
      <c r="GC19" s="48">
        <v>0.0</v>
      </c>
      <c r="GD19" s="55">
        <v>0.0</v>
      </c>
      <c r="GE19" s="48">
        <f t="shared" si="94"/>
        <v>0</v>
      </c>
      <c r="GF19" s="55">
        <f t="shared" ref="GF19:GI19" si="362">GA19*GF3</f>
        <v>0</v>
      </c>
      <c r="GG19" s="55">
        <f t="shared" si="362"/>
        <v>0</v>
      </c>
      <c r="GH19" s="48">
        <f t="shared" si="362"/>
        <v>0</v>
      </c>
      <c r="GI19" s="55">
        <f t="shared" si="362"/>
        <v>0</v>
      </c>
      <c r="GJ19" s="48">
        <f t="shared" si="96"/>
        <v>0</v>
      </c>
      <c r="GK19" s="61">
        <f t="shared" si="97"/>
        <v>0</v>
      </c>
      <c r="GL19" s="59">
        <v>0.0</v>
      </c>
      <c r="GM19" s="59">
        <f t="shared" si="98"/>
        <v>0</v>
      </c>
      <c r="GN19" s="51">
        <f t="shared" si="99"/>
        <v>1436</v>
      </c>
      <c r="GO19" s="36">
        <v>14.0</v>
      </c>
      <c r="GP19" s="52">
        <f t="shared" si="314"/>
        <v>67.99242424</v>
      </c>
      <c r="GQ19" s="1" t="s">
        <v>47</v>
      </c>
      <c r="GR19" s="1"/>
      <c r="GS19" s="62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</row>
    <row r="20" ht="12.75" customHeight="1">
      <c r="A20" s="36">
        <v>15.0</v>
      </c>
      <c r="B20" s="37">
        <f t="shared" si="22"/>
        <v>1410</v>
      </c>
      <c r="C20" s="1" t="s">
        <v>48</v>
      </c>
      <c r="D20" s="38">
        <v>13.0</v>
      </c>
      <c r="E20" s="38">
        <v>15.0</v>
      </c>
      <c r="F20" s="38">
        <v>15.0</v>
      </c>
      <c r="G20" s="39">
        <f t="shared" si="23"/>
        <v>43</v>
      </c>
      <c r="H20" s="53">
        <f t="shared" ref="H20:J20" si="363">D20*H3</f>
        <v>52</v>
      </c>
      <c r="I20" s="53">
        <f t="shared" si="363"/>
        <v>30</v>
      </c>
      <c r="J20" s="53">
        <f t="shared" si="363"/>
        <v>30</v>
      </c>
      <c r="K20" s="41">
        <f t="shared" si="25"/>
        <v>112</v>
      </c>
      <c r="L20" s="38">
        <v>16.0</v>
      </c>
      <c r="M20" s="38">
        <v>16.0</v>
      </c>
      <c r="N20" s="38">
        <v>17.0</v>
      </c>
      <c r="O20" s="42">
        <f t="shared" si="26"/>
        <v>49</v>
      </c>
      <c r="P20" s="53">
        <f t="shared" ref="P20:R20" si="364">L20*P3</f>
        <v>64</v>
      </c>
      <c r="Q20" s="53">
        <f t="shared" si="364"/>
        <v>32</v>
      </c>
      <c r="R20" s="53">
        <f t="shared" si="364"/>
        <v>34</v>
      </c>
      <c r="S20" s="43">
        <f t="shared" si="28"/>
        <v>130</v>
      </c>
      <c r="T20" s="44">
        <f t="shared" si="29"/>
        <v>242</v>
      </c>
      <c r="U20" s="38">
        <v>16.0</v>
      </c>
      <c r="V20" s="38">
        <v>15.0</v>
      </c>
      <c r="W20" s="38">
        <v>14.0</v>
      </c>
      <c r="X20" s="45">
        <f t="shared" si="30"/>
        <v>45</v>
      </c>
      <c r="Y20" s="53">
        <f t="shared" ref="Y20:AA20" si="365">U20*Y3</f>
        <v>64</v>
      </c>
      <c r="Z20" s="53">
        <f t="shared" si="365"/>
        <v>30</v>
      </c>
      <c r="AA20" s="53">
        <f t="shared" si="365"/>
        <v>28</v>
      </c>
      <c r="AB20" s="46">
        <f t="shared" si="32"/>
        <v>122</v>
      </c>
      <c r="AC20" s="38">
        <v>17.0</v>
      </c>
      <c r="AD20" s="38">
        <v>18.0</v>
      </c>
      <c r="AE20" s="38">
        <v>17.0</v>
      </c>
      <c r="AF20" s="42">
        <f t="shared" si="33"/>
        <v>52</v>
      </c>
      <c r="AG20" s="53">
        <f t="shared" ref="AG20:AI20" si="366">AC20*AG3</f>
        <v>68</v>
      </c>
      <c r="AH20" s="53">
        <f t="shared" si="366"/>
        <v>36</v>
      </c>
      <c r="AI20" s="53">
        <f t="shared" si="366"/>
        <v>34</v>
      </c>
      <c r="AJ20" s="46">
        <f t="shared" si="35"/>
        <v>138</v>
      </c>
      <c r="AK20" s="44">
        <f t="shared" si="36"/>
        <v>260</v>
      </c>
      <c r="AL20" s="38">
        <v>13.0</v>
      </c>
      <c r="AM20" s="38">
        <v>14.0</v>
      </c>
      <c r="AN20" s="38">
        <v>14.0</v>
      </c>
      <c r="AO20" s="45">
        <f t="shared" si="37"/>
        <v>41</v>
      </c>
      <c r="AP20" s="53">
        <f t="shared" ref="AP20:AR20" si="367">AL20*AP3</f>
        <v>26</v>
      </c>
      <c r="AQ20" s="53">
        <f t="shared" si="367"/>
        <v>28</v>
      </c>
      <c r="AR20" s="53">
        <f t="shared" si="367"/>
        <v>28</v>
      </c>
      <c r="AS20" s="46">
        <f t="shared" si="39"/>
        <v>82</v>
      </c>
      <c r="AT20" s="47">
        <v>0.0</v>
      </c>
      <c r="AU20" s="47">
        <v>0.0</v>
      </c>
      <c r="AV20" s="38">
        <v>14.0</v>
      </c>
      <c r="AW20" s="45">
        <f t="shared" si="40"/>
        <v>14</v>
      </c>
      <c r="AX20" s="47">
        <f t="shared" ref="AX20:AZ20" si="368">AT20*AX3</f>
        <v>0</v>
      </c>
      <c r="AY20" s="47">
        <f t="shared" si="368"/>
        <v>0</v>
      </c>
      <c r="AZ20" s="54">
        <f t="shared" si="368"/>
        <v>28</v>
      </c>
      <c r="BA20" s="46">
        <f t="shared" si="42"/>
        <v>28</v>
      </c>
      <c r="BB20" s="38">
        <v>17.0</v>
      </c>
      <c r="BC20" s="38">
        <v>16.0</v>
      </c>
      <c r="BD20" s="47">
        <v>0.0</v>
      </c>
      <c r="BE20" s="38">
        <v>16.0</v>
      </c>
      <c r="BF20" s="45">
        <f t="shared" si="43"/>
        <v>49</v>
      </c>
      <c r="BG20" s="53">
        <f t="shared" ref="BG20:BJ20" si="369">BB20*BG3</f>
        <v>17</v>
      </c>
      <c r="BH20" s="53">
        <f t="shared" si="369"/>
        <v>16</v>
      </c>
      <c r="BI20" s="48">
        <f t="shared" si="369"/>
        <v>0</v>
      </c>
      <c r="BJ20" s="53">
        <f t="shared" si="369"/>
        <v>32</v>
      </c>
      <c r="BK20" s="46">
        <f t="shared" si="45"/>
        <v>65</v>
      </c>
      <c r="BL20" s="15">
        <f t="shared" si="46"/>
        <v>677</v>
      </c>
      <c r="BM20" s="49">
        <v>0.0</v>
      </c>
      <c r="BN20" s="50">
        <f t="shared" si="47"/>
        <v>677</v>
      </c>
      <c r="BO20" s="2"/>
      <c r="BP20" s="38">
        <v>12.0</v>
      </c>
      <c r="BQ20" s="38">
        <v>15.0</v>
      </c>
      <c r="BR20" s="38">
        <v>15.0</v>
      </c>
      <c r="BS20" s="39">
        <f t="shared" si="48"/>
        <v>42</v>
      </c>
      <c r="BT20" s="53">
        <f t="shared" ref="BT20:BV20" si="370">BP20*BT3</f>
        <v>48</v>
      </c>
      <c r="BU20" s="53">
        <f t="shared" si="370"/>
        <v>30</v>
      </c>
      <c r="BV20" s="53">
        <f t="shared" si="370"/>
        <v>30</v>
      </c>
      <c r="BW20" s="41">
        <f t="shared" si="50"/>
        <v>108</v>
      </c>
      <c r="BX20" s="38">
        <v>16.0</v>
      </c>
      <c r="BY20" s="38">
        <v>17.0</v>
      </c>
      <c r="BZ20" s="38">
        <v>18.0</v>
      </c>
      <c r="CA20" s="42">
        <f t="shared" si="51"/>
        <v>51</v>
      </c>
      <c r="CB20" s="53">
        <f t="shared" ref="CB20:CD20" si="371">BX20*CB3</f>
        <v>64</v>
      </c>
      <c r="CC20" s="53">
        <f t="shared" si="371"/>
        <v>34</v>
      </c>
      <c r="CD20" s="53">
        <f t="shared" si="371"/>
        <v>36</v>
      </c>
      <c r="CE20" s="43">
        <f t="shared" si="53"/>
        <v>134</v>
      </c>
      <c r="CF20" s="44">
        <f t="shared" si="54"/>
        <v>242</v>
      </c>
      <c r="CG20" s="38">
        <v>19.0</v>
      </c>
      <c r="CH20" s="38">
        <v>19.0</v>
      </c>
      <c r="CI20" s="38">
        <v>18.0</v>
      </c>
      <c r="CJ20" s="45">
        <f t="shared" si="55"/>
        <v>56</v>
      </c>
      <c r="CK20" s="53">
        <f t="shared" ref="CK20:CM20" si="372">CG20*CK3</f>
        <v>76</v>
      </c>
      <c r="CL20" s="53">
        <f t="shared" si="372"/>
        <v>38</v>
      </c>
      <c r="CM20" s="53">
        <f t="shared" si="372"/>
        <v>36</v>
      </c>
      <c r="CN20" s="46">
        <f t="shared" si="57"/>
        <v>150</v>
      </c>
      <c r="CO20" s="38">
        <v>18.0</v>
      </c>
      <c r="CP20" s="38">
        <v>19.0</v>
      </c>
      <c r="CQ20" s="38">
        <v>18.0</v>
      </c>
      <c r="CR20" s="42">
        <f t="shared" si="58"/>
        <v>55</v>
      </c>
      <c r="CS20" s="53">
        <f t="shared" ref="CS20:CU20" si="373">CO20*CS3</f>
        <v>72</v>
      </c>
      <c r="CT20" s="53">
        <f t="shared" si="373"/>
        <v>38</v>
      </c>
      <c r="CU20" s="53">
        <f t="shared" si="373"/>
        <v>36</v>
      </c>
      <c r="CV20" s="46">
        <f t="shared" si="60"/>
        <v>146</v>
      </c>
      <c r="CW20" s="44">
        <f t="shared" si="61"/>
        <v>296</v>
      </c>
      <c r="CX20" s="38">
        <v>14.0</v>
      </c>
      <c r="CY20" s="38">
        <v>16.0</v>
      </c>
      <c r="CZ20" s="38">
        <v>16.0</v>
      </c>
      <c r="DA20" s="45">
        <f t="shared" si="62"/>
        <v>46</v>
      </c>
      <c r="DB20" s="53">
        <f t="shared" ref="DB20:DD20" si="374">CX20*DB3</f>
        <v>28</v>
      </c>
      <c r="DC20" s="53">
        <f t="shared" si="374"/>
        <v>32</v>
      </c>
      <c r="DD20" s="53">
        <f t="shared" si="374"/>
        <v>32</v>
      </c>
      <c r="DE20" s="46">
        <f t="shared" si="64"/>
        <v>92</v>
      </c>
      <c r="DF20" s="47">
        <v>0.0</v>
      </c>
      <c r="DG20" s="47">
        <v>0.0</v>
      </c>
      <c r="DH20" s="38">
        <v>15.0</v>
      </c>
      <c r="DI20" s="45">
        <f t="shared" si="65"/>
        <v>15</v>
      </c>
      <c r="DJ20" s="47">
        <f t="shared" ref="DJ20:DL20" si="375">DF20*DJ3</f>
        <v>0</v>
      </c>
      <c r="DK20" s="47">
        <f t="shared" si="375"/>
        <v>0</v>
      </c>
      <c r="DL20" s="54">
        <f t="shared" si="375"/>
        <v>30</v>
      </c>
      <c r="DM20" s="46">
        <f t="shared" si="67"/>
        <v>30</v>
      </c>
      <c r="DN20" s="38">
        <v>18.0</v>
      </c>
      <c r="DO20" s="38">
        <v>19.0</v>
      </c>
      <c r="DP20" s="47">
        <v>0.0</v>
      </c>
      <c r="DQ20" s="38">
        <v>18.0</v>
      </c>
      <c r="DR20" s="45">
        <f t="shared" si="68"/>
        <v>55</v>
      </c>
      <c r="DS20" s="53">
        <f t="shared" ref="DS20:DV20" si="376">DN20*DS3</f>
        <v>18</v>
      </c>
      <c r="DT20" s="53">
        <f t="shared" si="376"/>
        <v>19</v>
      </c>
      <c r="DU20" s="48">
        <f t="shared" si="376"/>
        <v>0</v>
      </c>
      <c r="DV20" s="53">
        <f t="shared" si="376"/>
        <v>36</v>
      </c>
      <c r="DW20" s="46">
        <f t="shared" si="70"/>
        <v>73</v>
      </c>
      <c r="DX20" s="15">
        <f t="shared" si="71"/>
        <v>733</v>
      </c>
      <c r="DY20" s="49">
        <v>0.0</v>
      </c>
      <c r="DZ20" s="50">
        <f t="shared" si="72"/>
        <v>733</v>
      </c>
      <c r="EA20" s="51">
        <f t="shared" si="73"/>
        <v>1410</v>
      </c>
      <c r="EB20" s="2"/>
      <c r="EC20" s="55">
        <v>0.0</v>
      </c>
      <c r="ED20" s="55">
        <v>0.0</v>
      </c>
      <c r="EE20" s="55">
        <v>0.0</v>
      </c>
      <c r="EF20" s="55">
        <f t="shared" si="74"/>
        <v>0</v>
      </c>
      <c r="EG20" s="55">
        <f t="shared" ref="EG20:EI20" si="377">EC20*EG3</f>
        <v>0</v>
      </c>
      <c r="EH20" s="55">
        <f t="shared" si="377"/>
        <v>0</v>
      </c>
      <c r="EI20" s="55">
        <f t="shared" si="377"/>
        <v>0</v>
      </c>
      <c r="EJ20" s="55">
        <f t="shared" si="76"/>
        <v>0</v>
      </c>
      <c r="EK20" s="55">
        <v>0.0</v>
      </c>
      <c r="EL20" s="55">
        <v>0.0</v>
      </c>
      <c r="EM20" s="55">
        <v>0.0</v>
      </c>
      <c r="EN20" s="57">
        <f t="shared" si="77"/>
        <v>0</v>
      </c>
      <c r="EO20" s="55">
        <f t="shared" ref="EO20:EQ20" si="378">EK20*EO3</f>
        <v>0</v>
      </c>
      <c r="EP20" s="55">
        <f t="shared" si="378"/>
        <v>0</v>
      </c>
      <c r="EQ20" s="55">
        <f t="shared" si="378"/>
        <v>0</v>
      </c>
      <c r="ER20" s="57">
        <f t="shared" si="79"/>
        <v>0</v>
      </c>
      <c r="ES20" s="59">
        <f t="shared" si="80"/>
        <v>0</v>
      </c>
      <c r="ET20" s="55">
        <f t="shared" ref="ET20:EV20" si="379">EP20*ET3</f>
        <v>0</v>
      </c>
      <c r="EU20" s="55">
        <f t="shared" si="379"/>
        <v>0</v>
      </c>
      <c r="EV20" s="55">
        <f t="shared" si="379"/>
        <v>0</v>
      </c>
      <c r="EW20" s="48">
        <f t="shared" si="81"/>
        <v>0</v>
      </c>
      <c r="EX20" s="55">
        <f t="shared" ref="EX20:EZ20" si="380">ET20*EX3</f>
        <v>0</v>
      </c>
      <c r="EY20" s="55">
        <f t="shared" si="380"/>
        <v>0</v>
      </c>
      <c r="EZ20" s="55">
        <f t="shared" si="380"/>
        <v>0</v>
      </c>
      <c r="FA20" s="48">
        <f t="shared" si="83"/>
        <v>0</v>
      </c>
      <c r="FB20" s="55">
        <f t="shared" ref="FB20:FD20" si="381">EX20*FB3</f>
        <v>0</v>
      </c>
      <c r="FC20" s="55">
        <f t="shared" si="381"/>
        <v>0</v>
      </c>
      <c r="FD20" s="55">
        <f t="shared" si="381"/>
        <v>0</v>
      </c>
      <c r="FE20" s="57">
        <f t="shared" si="84"/>
        <v>0</v>
      </c>
      <c r="FF20" s="55">
        <f t="shared" ref="FF20:FH20" si="382">FB20*FF3</f>
        <v>0</v>
      </c>
      <c r="FG20" s="55">
        <f t="shared" si="382"/>
        <v>0</v>
      </c>
      <c r="FH20" s="55">
        <f t="shared" si="382"/>
        <v>0</v>
      </c>
      <c r="FI20" s="48">
        <f t="shared" si="86"/>
        <v>0</v>
      </c>
      <c r="FJ20" s="59">
        <f t="shared" si="87"/>
        <v>0</v>
      </c>
      <c r="FK20" s="55">
        <f t="shared" ref="FK20:FM20" si="383">FG20*FK3</f>
        <v>0</v>
      </c>
      <c r="FL20" s="55">
        <f t="shared" si="383"/>
        <v>0</v>
      </c>
      <c r="FM20" s="55">
        <f t="shared" si="383"/>
        <v>0</v>
      </c>
      <c r="FN20" s="48">
        <f t="shared" si="88"/>
        <v>0</v>
      </c>
      <c r="FO20" s="55">
        <f t="shared" ref="FO20:FQ20" si="384">FK20*FO3</f>
        <v>0</v>
      </c>
      <c r="FP20" s="55">
        <f t="shared" si="384"/>
        <v>0</v>
      </c>
      <c r="FQ20" s="55">
        <f t="shared" si="384"/>
        <v>0</v>
      </c>
      <c r="FR20" s="48">
        <f t="shared" si="90"/>
        <v>0</v>
      </c>
      <c r="FS20" s="48">
        <v>0.0</v>
      </c>
      <c r="FT20" s="48">
        <v>0.0</v>
      </c>
      <c r="FU20" s="55">
        <v>0.0</v>
      </c>
      <c r="FV20" s="48">
        <f t="shared" si="91"/>
        <v>0</v>
      </c>
      <c r="FW20" s="48">
        <f t="shared" ref="FW20:FY20" si="385">FS20*FW3</f>
        <v>0</v>
      </c>
      <c r="FX20" s="48">
        <f t="shared" si="385"/>
        <v>0</v>
      </c>
      <c r="FY20" s="48">
        <f t="shared" si="385"/>
        <v>0</v>
      </c>
      <c r="FZ20" s="48">
        <f t="shared" si="93"/>
        <v>0</v>
      </c>
      <c r="GA20" s="48">
        <v>0.0</v>
      </c>
      <c r="GB20" s="55">
        <v>0.0</v>
      </c>
      <c r="GC20" s="48">
        <v>0.0</v>
      </c>
      <c r="GD20" s="55">
        <v>0.0</v>
      </c>
      <c r="GE20" s="48">
        <f t="shared" si="94"/>
        <v>0</v>
      </c>
      <c r="GF20" s="55">
        <f t="shared" ref="GF20:GI20" si="386">GA20*GF3</f>
        <v>0</v>
      </c>
      <c r="GG20" s="55">
        <f t="shared" si="386"/>
        <v>0</v>
      </c>
      <c r="GH20" s="48">
        <f t="shared" si="386"/>
        <v>0</v>
      </c>
      <c r="GI20" s="55">
        <f t="shared" si="386"/>
        <v>0</v>
      </c>
      <c r="GJ20" s="48">
        <f t="shared" si="96"/>
        <v>0</v>
      </c>
      <c r="GK20" s="61">
        <f t="shared" si="97"/>
        <v>0</v>
      </c>
      <c r="GL20" s="59">
        <v>0.0</v>
      </c>
      <c r="GM20" s="59">
        <f t="shared" si="98"/>
        <v>0</v>
      </c>
      <c r="GN20" s="51">
        <f t="shared" si="99"/>
        <v>1410</v>
      </c>
      <c r="GO20" s="36">
        <v>15.0</v>
      </c>
      <c r="GP20" s="52">
        <f t="shared" si="314"/>
        <v>66.76136364</v>
      </c>
      <c r="GQ20" s="2" t="s">
        <v>48</v>
      </c>
      <c r="GR20" s="1"/>
      <c r="GS20" s="62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</row>
    <row r="21" ht="12.75" customHeight="1">
      <c r="A21" s="36">
        <v>16.0</v>
      </c>
      <c r="B21" s="37">
        <f t="shared" si="22"/>
        <v>1391</v>
      </c>
      <c r="C21" s="2" t="s">
        <v>49</v>
      </c>
      <c r="D21" s="38">
        <v>13.0</v>
      </c>
      <c r="E21" s="38">
        <v>16.0</v>
      </c>
      <c r="F21" s="38">
        <v>15.0</v>
      </c>
      <c r="G21" s="39">
        <f t="shared" si="23"/>
        <v>44</v>
      </c>
      <c r="H21" s="53">
        <f t="shared" ref="H21:J21" si="387">D21*H3</f>
        <v>52</v>
      </c>
      <c r="I21" s="53">
        <f t="shared" si="387"/>
        <v>32</v>
      </c>
      <c r="J21" s="53">
        <f t="shared" si="387"/>
        <v>30</v>
      </c>
      <c r="K21" s="41">
        <f t="shared" si="25"/>
        <v>114</v>
      </c>
      <c r="L21" s="38">
        <v>13.0</v>
      </c>
      <c r="M21" s="38">
        <v>14.0</v>
      </c>
      <c r="N21" s="38">
        <v>15.0</v>
      </c>
      <c r="O21" s="42">
        <f t="shared" si="26"/>
        <v>42</v>
      </c>
      <c r="P21" s="53">
        <f t="shared" ref="P21:R21" si="388">L21*P3</f>
        <v>52</v>
      </c>
      <c r="Q21" s="53">
        <f t="shared" si="388"/>
        <v>28</v>
      </c>
      <c r="R21" s="53">
        <f t="shared" si="388"/>
        <v>30</v>
      </c>
      <c r="S21" s="43">
        <f t="shared" si="28"/>
        <v>110</v>
      </c>
      <c r="T21" s="44">
        <f t="shared" si="29"/>
        <v>224</v>
      </c>
      <c r="U21" s="38">
        <v>17.0</v>
      </c>
      <c r="V21" s="38">
        <v>16.0</v>
      </c>
      <c r="W21" s="38">
        <v>17.0</v>
      </c>
      <c r="X21" s="45">
        <f t="shared" si="30"/>
        <v>50</v>
      </c>
      <c r="Y21" s="53">
        <f t="shared" ref="Y21:AA21" si="389">U21*Y3</f>
        <v>68</v>
      </c>
      <c r="Z21" s="53">
        <f t="shared" si="389"/>
        <v>32</v>
      </c>
      <c r="AA21" s="53">
        <f t="shared" si="389"/>
        <v>34</v>
      </c>
      <c r="AB21" s="46">
        <f t="shared" si="32"/>
        <v>134</v>
      </c>
      <c r="AC21" s="38">
        <v>16.0</v>
      </c>
      <c r="AD21" s="38">
        <v>15.0</v>
      </c>
      <c r="AE21" s="38">
        <v>16.0</v>
      </c>
      <c r="AF21" s="42">
        <f t="shared" si="33"/>
        <v>47</v>
      </c>
      <c r="AG21" s="53">
        <f t="shared" ref="AG21:AI21" si="390">AC21*AG3</f>
        <v>64</v>
      </c>
      <c r="AH21" s="53">
        <f t="shared" si="390"/>
        <v>30</v>
      </c>
      <c r="AI21" s="53">
        <f t="shared" si="390"/>
        <v>32</v>
      </c>
      <c r="AJ21" s="46">
        <f t="shared" si="35"/>
        <v>126</v>
      </c>
      <c r="AK21" s="44">
        <f t="shared" si="36"/>
        <v>260</v>
      </c>
      <c r="AL21" s="38">
        <v>17.0</v>
      </c>
      <c r="AM21" s="38">
        <v>17.0</v>
      </c>
      <c r="AN21" s="38">
        <v>16.0</v>
      </c>
      <c r="AO21" s="45">
        <f t="shared" si="37"/>
        <v>50</v>
      </c>
      <c r="AP21" s="53">
        <f t="shared" ref="AP21:AR21" si="391">AL21*AP3</f>
        <v>34</v>
      </c>
      <c r="AQ21" s="53">
        <f t="shared" si="391"/>
        <v>34</v>
      </c>
      <c r="AR21" s="53">
        <f t="shared" si="391"/>
        <v>32</v>
      </c>
      <c r="AS21" s="46">
        <f t="shared" si="39"/>
        <v>100</v>
      </c>
      <c r="AT21" s="47">
        <v>0.0</v>
      </c>
      <c r="AU21" s="47">
        <v>0.0</v>
      </c>
      <c r="AV21" s="38">
        <v>11.0</v>
      </c>
      <c r="AW21" s="45">
        <f t="shared" si="40"/>
        <v>11</v>
      </c>
      <c r="AX21" s="47">
        <f t="shared" ref="AX21:AZ21" si="392">AT21*AX3</f>
        <v>0</v>
      </c>
      <c r="AY21" s="47">
        <f t="shared" si="392"/>
        <v>0</v>
      </c>
      <c r="AZ21" s="54">
        <f t="shared" si="392"/>
        <v>22</v>
      </c>
      <c r="BA21" s="46">
        <f t="shared" si="42"/>
        <v>22</v>
      </c>
      <c r="BB21" s="38">
        <v>15.0</v>
      </c>
      <c r="BC21" s="38">
        <v>14.0</v>
      </c>
      <c r="BD21" s="47">
        <v>0.0</v>
      </c>
      <c r="BE21" s="38">
        <v>16.0</v>
      </c>
      <c r="BF21" s="45">
        <f t="shared" si="43"/>
        <v>45</v>
      </c>
      <c r="BG21" s="53">
        <f t="shared" ref="BG21:BJ21" si="393">BB21*BG3</f>
        <v>15</v>
      </c>
      <c r="BH21" s="53">
        <f t="shared" si="393"/>
        <v>14</v>
      </c>
      <c r="BI21" s="48">
        <f t="shared" si="393"/>
        <v>0</v>
      </c>
      <c r="BJ21" s="53">
        <f t="shared" si="393"/>
        <v>32</v>
      </c>
      <c r="BK21" s="46">
        <f t="shared" si="45"/>
        <v>61</v>
      </c>
      <c r="BL21" s="15">
        <f t="shared" si="46"/>
        <v>667</v>
      </c>
      <c r="BM21" s="49">
        <v>0.0</v>
      </c>
      <c r="BN21" s="50">
        <f t="shared" si="47"/>
        <v>667</v>
      </c>
      <c r="BO21" s="2"/>
      <c r="BP21" s="38">
        <v>13.0</v>
      </c>
      <c r="BQ21" s="38">
        <v>17.0</v>
      </c>
      <c r="BR21" s="38">
        <v>16.0</v>
      </c>
      <c r="BS21" s="39">
        <f t="shared" si="48"/>
        <v>46</v>
      </c>
      <c r="BT21" s="53">
        <f t="shared" ref="BT21:BV21" si="394">BP21*BT3</f>
        <v>52</v>
      </c>
      <c r="BU21" s="53">
        <f t="shared" si="394"/>
        <v>34</v>
      </c>
      <c r="BV21" s="53">
        <f t="shared" si="394"/>
        <v>32</v>
      </c>
      <c r="BW21" s="41">
        <f t="shared" si="50"/>
        <v>118</v>
      </c>
      <c r="BX21" s="38">
        <v>15.0</v>
      </c>
      <c r="BY21" s="38">
        <v>16.0</v>
      </c>
      <c r="BZ21" s="38">
        <v>18.0</v>
      </c>
      <c r="CA21" s="42">
        <f t="shared" si="51"/>
        <v>49</v>
      </c>
      <c r="CB21" s="53">
        <f t="shared" ref="CB21:CD21" si="395">BX21*CB3</f>
        <v>60</v>
      </c>
      <c r="CC21" s="53">
        <f t="shared" si="395"/>
        <v>32</v>
      </c>
      <c r="CD21" s="53">
        <f t="shared" si="395"/>
        <v>36</v>
      </c>
      <c r="CE21" s="43">
        <f t="shared" si="53"/>
        <v>128</v>
      </c>
      <c r="CF21" s="44">
        <f t="shared" si="54"/>
        <v>246</v>
      </c>
      <c r="CG21" s="38">
        <v>19.0</v>
      </c>
      <c r="CH21" s="38">
        <v>18.0</v>
      </c>
      <c r="CI21" s="38">
        <v>17.0</v>
      </c>
      <c r="CJ21" s="45">
        <f t="shared" si="55"/>
        <v>54</v>
      </c>
      <c r="CK21" s="53">
        <f t="shared" ref="CK21:CM21" si="396">CG21*CK3</f>
        <v>76</v>
      </c>
      <c r="CL21" s="53">
        <f t="shared" si="396"/>
        <v>36</v>
      </c>
      <c r="CM21" s="53">
        <f t="shared" si="396"/>
        <v>34</v>
      </c>
      <c r="CN21" s="46">
        <f t="shared" si="57"/>
        <v>146</v>
      </c>
      <c r="CO21" s="38">
        <v>18.0</v>
      </c>
      <c r="CP21" s="38">
        <v>17.0</v>
      </c>
      <c r="CQ21" s="38">
        <v>18.0</v>
      </c>
      <c r="CR21" s="42">
        <f t="shared" si="58"/>
        <v>53</v>
      </c>
      <c r="CS21" s="53">
        <f t="shared" ref="CS21:CU21" si="397">CO21*CS3</f>
        <v>72</v>
      </c>
      <c r="CT21" s="53">
        <f t="shared" si="397"/>
        <v>34</v>
      </c>
      <c r="CU21" s="53">
        <f t="shared" si="397"/>
        <v>36</v>
      </c>
      <c r="CV21" s="46">
        <f t="shared" si="60"/>
        <v>142</v>
      </c>
      <c r="CW21" s="44">
        <f t="shared" si="61"/>
        <v>288</v>
      </c>
      <c r="CX21" s="38">
        <v>17.0</v>
      </c>
      <c r="CY21" s="38">
        <v>18.0</v>
      </c>
      <c r="CZ21" s="38">
        <v>17.0</v>
      </c>
      <c r="DA21" s="45">
        <f t="shared" si="62"/>
        <v>52</v>
      </c>
      <c r="DB21" s="53">
        <f t="shared" ref="DB21:DD21" si="398">CX21*DB3</f>
        <v>34</v>
      </c>
      <c r="DC21" s="53">
        <f t="shared" si="398"/>
        <v>36</v>
      </c>
      <c r="DD21" s="53">
        <f t="shared" si="398"/>
        <v>34</v>
      </c>
      <c r="DE21" s="46">
        <f t="shared" si="64"/>
        <v>104</v>
      </c>
      <c r="DF21" s="47">
        <v>0.0</v>
      </c>
      <c r="DG21" s="47">
        <v>0.0</v>
      </c>
      <c r="DH21" s="38">
        <v>13.0</v>
      </c>
      <c r="DI21" s="45">
        <f t="shared" si="65"/>
        <v>13</v>
      </c>
      <c r="DJ21" s="47">
        <f t="shared" ref="DJ21:DL21" si="399">DF21*DJ3</f>
        <v>0</v>
      </c>
      <c r="DK21" s="47">
        <f t="shared" si="399"/>
        <v>0</v>
      </c>
      <c r="DL21" s="54">
        <f t="shared" si="399"/>
        <v>26</v>
      </c>
      <c r="DM21" s="46">
        <f t="shared" si="67"/>
        <v>26</v>
      </c>
      <c r="DN21" s="38">
        <v>15.0</v>
      </c>
      <c r="DO21" s="38">
        <v>13.0</v>
      </c>
      <c r="DP21" s="47">
        <v>0.0</v>
      </c>
      <c r="DQ21" s="38">
        <v>16.0</v>
      </c>
      <c r="DR21" s="45">
        <f t="shared" si="68"/>
        <v>44</v>
      </c>
      <c r="DS21" s="53">
        <f t="shared" ref="DS21:DV21" si="400">DN21*DS3</f>
        <v>15</v>
      </c>
      <c r="DT21" s="53">
        <f t="shared" si="400"/>
        <v>13</v>
      </c>
      <c r="DU21" s="48">
        <f t="shared" si="400"/>
        <v>0</v>
      </c>
      <c r="DV21" s="53">
        <f t="shared" si="400"/>
        <v>32</v>
      </c>
      <c r="DW21" s="46">
        <f t="shared" si="70"/>
        <v>60</v>
      </c>
      <c r="DX21" s="15">
        <f t="shared" si="71"/>
        <v>724</v>
      </c>
      <c r="DY21" s="49">
        <v>0.0</v>
      </c>
      <c r="DZ21" s="50">
        <f t="shared" si="72"/>
        <v>724</v>
      </c>
      <c r="EA21" s="51">
        <f t="shared" si="73"/>
        <v>1391</v>
      </c>
      <c r="EB21" s="2"/>
      <c r="EC21" s="55">
        <v>0.0</v>
      </c>
      <c r="ED21" s="55">
        <v>0.0</v>
      </c>
      <c r="EE21" s="55">
        <v>0.0</v>
      </c>
      <c r="EF21" s="55">
        <f t="shared" si="74"/>
        <v>0</v>
      </c>
      <c r="EG21" s="55">
        <f t="shared" ref="EG21:EI21" si="401">EC21*EG3</f>
        <v>0</v>
      </c>
      <c r="EH21" s="55">
        <f t="shared" si="401"/>
        <v>0</v>
      </c>
      <c r="EI21" s="55">
        <f t="shared" si="401"/>
        <v>0</v>
      </c>
      <c r="EJ21" s="55">
        <f t="shared" si="76"/>
        <v>0</v>
      </c>
      <c r="EK21" s="55">
        <v>0.0</v>
      </c>
      <c r="EL21" s="55">
        <v>0.0</v>
      </c>
      <c r="EM21" s="55">
        <v>0.0</v>
      </c>
      <c r="EN21" s="57">
        <f t="shared" si="77"/>
        <v>0</v>
      </c>
      <c r="EO21" s="55">
        <f t="shared" ref="EO21:EQ21" si="402">EK21*EO3</f>
        <v>0</v>
      </c>
      <c r="EP21" s="55">
        <f t="shared" si="402"/>
        <v>0</v>
      </c>
      <c r="EQ21" s="55">
        <f t="shared" si="402"/>
        <v>0</v>
      </c>
      <c r="ER21" s="57">
        <f t="shared" si="79"/>
        <v>0</v>
      </c>
      <c r="ES21" s="59">
        <f t="shared" si="80"/>
        <v>0</v>
      </c>
      <c r="ET21" s="55">
        <f t="shared" ref="ET21:EV21" si="403">EP21*ET3</f>
        <v>0</v>
      </c>
      <c r="EU21" s="55">
        <f t="shared" si="403"/>
        <v>0</v>
      </c>
      <c r="EV21" s="55">
        <f t="shared" si="403"/>
        <v>0</v>
      </c>
      <c r="EW21" s="48">
        <f t="shared" si="81"/>
        <v>0</v>
      </c>
      <c r="EX21" s="55">
        <f t="shared" ref="EX21:EZ21" si="404">ET21*EX3</f>
        <v>0</v>
      </c>
      <c r="EY21" s="55">
        <f t="shared" si="404"/>
        <v>0</v>
      </c>
      <c r="EZ21" s="55">
        <f t="shared" si="404"/>
        <v>0</v>
      </c>
      <c r="FA21" s="48">
        <f t="shared" si="83"/>
        <v>0</v>
      </c>
      <c r="FB21" s="55">
        <f t="shared" ref="FB21:FD21" si="405">EX21*FB3</f>
        <v>0</v>
      </c>
      <c r="FC21" s="55">
        <f t="shared" si="405"/>
        <v>0</v>
      </c>
      <c r="FD21" s="55">
        <f t="shared" si="405"/>
        <v>0</v>
      </c>
      <c r="FE21" s="57">
        <f t="shared" si="84"/>
        <v>0</v>
      </c>
      <c r="FF21" s="55">
        <f t="shared" ref="FF21:FH21" si="406">FB21*FF3</f>
        <v>0</v>
      </c>
      <c r="FG21" s="55">
        <f t="shared" si="406"/>
        <v>0</v>
      </c>
      <c r="FH21" s="55">
        <f t="shared" si="406"/>
        <v>0</v>
      </c>
      <c r="FI21" s="48">
        <f t="shared" si="86"/>
        <v>0</v>
      </c>
      <c r="FJ21" s="59">
        <f t="shared" si="87"/>
        <v>0</v>
      </c>
      <c r="FK21" s="55">
        <f t="shared" ref="FK21:FM21" si="407">FG21*FK3</f>
        <v>0</v>
      </c>
      <c r="FL21" s="55">
        <f t="shared" si="407"/>
        <v>0</v>
      </c>
      <c r="FM21" s="55">
        <f t="shared" si="407"/>
        <v>0</v>
      </c>
      <c r="FN21" s="48">
        <f t="shared" si="88"/>
        <v>0</v>
      </c>
      <c r="FO21" s="55">
        <f t="shared" ref="FO21:FQ21" si="408">FK21*FO3</f>
        <v>0</v>
      </c>
      <c r="FP21" s="55">
        <f t="shared" si="408"/>
        <v>0</v>
      </c>
      <c r="FQ21" s="55">
        <f t="shared" si="408"/>
        <v>0</v>
      </c>
      <c r="FR21" s="48">
        <f t="shared" si="90"/>
        <v>0</v>
      </c>
      <c r="FS21" s="48">
        <v>0.0</v>
      </c>
      <c r="FT21" s="48">
        <v>0.0</v>
      </c>
      <c r="FU21" s="55">
        <v>0.0</v>
      </c>
      <c r="FV21" s="48">
        <f t="shared" si="91"/>
        <v>0</v>
      </c>
      <c r="FW21" s="48">
        <f t="shared" ref="FW21:FY21" si="409">FS21*FW3</f>
        <v>0</v>
      </c>
      <c r="FX21" s="48">
        <f t="shared" si="409"/>
        <v>0</v>
      </c>
      <c r="FY21" s="48">
        <f t="shared" si="409"/>
        <v>0</v>
      </c>
      <c r="FZ21" s="48">
        <f t="shared" si="93"/>
        <v>0</v>
      </c>
      <c r="GA21" s="48">
        <v>0.0</v>
      </c>
      <c r="GB21" s="55">
        <v>0.0</v>
      </c>
      <c r="GC21" s="48">
        <v>0.0</v>
      </c>
      <c r="GD21" s="55">
        <v>0.0</v>
      </c>
      <c r="GE21" s="48">
        <f t="shared" si="94"/>
        <v>0</v>
      </c>
      <c r="GF21" s="55">
        <f t="shared" ref="GF21:GI21" si="410">GA21*GF3</f>
        <v>0</v>
      </c>
      <c r="GG21" s="55">
        <f t="shared" si="410"/>
        <v>0</v>
      </c>
      <c r="GH21" s="48">
        <f t="shared" si="410"/>
        <v>0</v>
      </c>
      <c r="GI21" s="55">
        <f t="shared" si="410"/>
        <v>0</v>
      </c>
      <c r="GJ21" s="48">
        <f t="shared" si="96"/>
        <v>0</v>
      </c>
      <c r="GK21" s="61">
        <f t="shared" si="97"/>
        <v>0</v>
      </c>
      <c r="GL21" s="59">
        <v>0.0</v>
      </c>
      <c r="GM21" s="59">
        <f t="shared" si="98"/>
        <v>0</v>
      </c>
      <c r="GN21" s="51">
        <f t="shared" si="99"/>
        <v>1391</v>
      </c>
      <c r="GO21" s="36">
        <v>16.0</v>
      </c>
      <c r="GP21" s="52">
        <f t="shared" si="314"/>
        <v>65.86174242</v>
      </c>
      <c r="GQ21" s="1" t="s">
        <v>49</v>
      </c>
      <c r="GR21" s="1"/>
      <c r="GS21" s="62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</row>
    <row r="22" ht="12.75" customHeight="1">
      <c r="A22" s="36">
        <v>17.0</v>
      </c>
      <c r="B22" s="37">
        <f t="shared" si="22"/>
        <v>1387</v>
      </c>
      <c r="C22" s="2" t="s">
        <v>50</v>
      </c>
      <c r="D22" s="38">
        <v>16.0</v>
      </c>
      <c r="E22" s="38">
        <v>14.0</v>
      </c>
      <c r="F22" s="38">
        <v>14.0</v>
      </c>
      <c r="G22" s="39">
        <f t="shared" si="23"/>
        <v>44</v>
      </c>
      <c r="H22" s="53">
        <f t="shared" ref="H22:J22" si="411">D22*H3</f>
        <v>64</v>
      </c>
      <c r="I22" s="53">
        <f t="shared" si="411"/>
        <v>28</v>
      </c>
      <c r="J22" s="53">
        <f t="shared" si="411"/>
        <v>28</v>
      </c>
      <c r="K22" s="41">
        <f t="shared" si="25"/>
        <v>120</v>
      </c>
      <c r="L22" s="38">
        <v>14.0</v>
      </c>
      <c r="M22" s="38">
        <v>15.0</v>
      </c>
      <c r="N22" s="38">
        <v>16.0</v>
      </c>
      <c r="O22" s="42">
        <f t="shared" si="26"/>
        <v>45</v>
      </c>
      <c r="P22" s="53">
        <f t="shared" ref="P22:R22" si="412">L22*P3</f>
        <v>56</v>
      </c>
      <c r="Q22" s="53">
        <f t="shared" si="412"/>
        <v>30</v>
      </c>
      <c r="R22" s="53">
        <f t="shared" si="412"/>
        <v>32</v>
      </c>
      <c r="S22" s="43">
        <f t="shared" si="28"/>
        <v>118</v>
      </c>
      <c r="T22" s="44">
        <f t="shared" si="29"/>
        <v>238</v>
      </c>
      <c r="U22" s="38">
        <v>16.0</v>
      </c>
      <c r="V22" s="38">
        <v>17.0</v>
      </c>
      <c r="W22" s="38">
        <v>17.0</v>
      </c>
      <c r="X22" s="45">
        <f t="shared" si="30"/>
        <v>50</v>
      </c>
      <c r="Y22" s="53">
        <f t="shared" ref="Y22:AA22" si="413">U22*Y3</f>
        <v>64</v>
      </c>
      <c r="Z22" s="53">
        <f t="shared" si="413"/>
        <v>34</v>
      </c>
      <c r="AA22" s="53">
        <f t="shared" si="413"/>
        <v>34</v>
      </c>
      <c r="AB22" s="46">
        <f t="shared" si="32"/>
        <v>132</v>
      </c>
      <c r="AC22" s="38">
        <v>14.0</v>
      </c>
      <c r="AD22" s="38">
        <v>12.0</v>
      </c>
      <c r="AE22" s="38">
        <v>12.0</v>
      </c>
      <c r="AF22" s="42">
        <f t="shared" si="33"/>
        <v>38</v>
      </c>
      <c r="AG22" s="53">
        <f t="shared" ref="AG22:AI22" si="414">AC22*AG3</f>
        <v>56</v>
      </c>
      <c r="AH22" s="53">
        <f t="shared" si="414"/>
        <v>24</v>
      </c>
      <c r="AI22" s="53">
        <f t="shared" si="414"/>
        <v>24</v>
      </c>
      <c r="AJ22" s="46">
        <f t="shared" si="35"/>
        <v>104</v>
      </c>
      <c r="AK22" s="44">
        <f t="shared" si="36"/>
        <v>236</v>
      </c>
      <c r="AL22" s="38">
        <v>13.0</v>
      </c>
      <c r="AM22" s="38">
        <v>14.0</v>
      </c>
      <c r="AN22" s="38">
        <v>14.0</v>
      </c>
      <c r="AO22" s="45">
        <f t="shared" si="37"/>
        <v>41</v>
      </c>
      <c r="AP22" s="53">
        <f t="shared" ref="AP22:AR22" si="415">AL22*AP3</f>
        <v>26</v>
      </c>
      <c r="AQ22" s="53">
        <f t="shared" si="415"/>
        <v>28</v>
      </c>
      <c r="AR22" s="53">
        <f t="shared" si="415"/>
        <v>28</v>
      </c>
      <c r="AS22" s="46">
        <f t="shared" si="39"/>
        <v>82</v>
      </c>
      <c r="AT22" s="47">
        <v>0.0</v>
      </c>
      <c r="AU22" s="47">
        <v>0.0</v>
      </c>
      <c r="AV22" s="38">
        <v>12.0</v>
      </c>
      <c r="AW22" s="45">
        <f t="shared" si="40"/>
        <v>12</v>
      </c>
      <c r="AX22" s="47">
        <f t="shared" ref="AX22:AZ22" si="416">AT22*AX3</f>
        <v>0</v>
      </c>
      <c r="AY22" s="47">
        <f t="shared" si="416"/>
        <v>0</v>
      </c>
      <c r="AZ22" s="54">
        <f t="shared" si="416"/>
        <v>24</v>
      </c>
      <c r="BA22" s="46">
        <f t="shared" si="42"/>
        <v>24</v>
      </c>
      <c r="BB22" s="38">
        <v>13.0</v>
      </c>
      <c r="BC22" s="38">
        <v>14.0</v>
      </c>
      <c r="BD22" s="47">
        <v>0.0</v>
      </c>
      <c r="BE22" s="38">
        <v>13.0</v>
      </c>
      <c r="BF22" s="45">
        <f t="shared" si="43"/>
        <v>40</v>
      </c>
      <c r="BG22" s="53">
        <f t="shared" ref="BG22:BJ22" si="417">BB22*BG3</f>
        <v>13</v>
      </c>
      <c r="BH22" s="53">
        <f t="shared" si="417"/>
        <v>14</v>
      </c>
      <c r="BI22" s="48">
        <f t="shared" si="417"/>
        <v>0</v>
      </c>
      <c r="BJ22" s="53">
        <f t="shared" si="417"/>
        <v>26</v>
      </c>
      <c r="BK22" s="46">
        <f t="shared" si="45"/>
        <v>53</v>
      </c>
      <c r="BL22" s="15">
        <f t="shared" si="46"/>
        <v>633</v>
      </c>
      <c r="BM22" s="49">
        <v>0.0</v>
      </c>
      <c r="BN22" s="50">
        <f t="shared" si="47"/>
        <v>633</v>
      </c>
      <c r="BO22" s="2"/>
      <c r="BP22" s="38">
        <v>17.0</v>
      </c>
      <c r="BQ22" s="38">
        <v>17.0</v>
      </c>
      <c r="BR22" s="38">
        <v>18.0</v>
      </c>
      <c r="BS22" s="39">
        <f t="shared" si="48"/>
        <v>52</v>
      </c>
      <c r="BT22" s="53">
        <f t="shared" ref="BT22:BV22" si="418">BP22*BT3</f>
        <v>68</v>
      </c>
      <c r="BU22" s="53">
        <f t="shared" si="418"/>
        <v>34</v>
      </c>
      <c r="BV22" s="53">
        <f t="shared" si="418"/>
        <v>36</v>
      </c>
      <c r="BW22" s="41">
        <f t="shared" si="50"/>
        <v>138</v>
      </c>
      <c r="BX22" s="38">
        <v>17.0</v>
      </c>
      <c r="BY22" s="38">
        <v>18.0</v>
      </c>
      <c r="BZ22" s="38">
        <v>19.0</v>
      </c>
      <c r="CA22" s="42">
        <f t="shared" si="51"/>
        <v>54</v>
      </c>
      <c r="CB22" s="53">
        <f t="shared" ref="CB22:CD22" si="419">BX22*CB3</f>
        <v>68</v>
      </c>
      <c r="CC22" s="53">
        <f t="shared" si="419"/>
        <v>36</v>
      </c>
      <c r="CD22" s="53">
        <f t="shared" si="419"/>
        <v>38</v>
      </c>
      <c r="CE22" s="43">
        <f t="shared" si="53"/>
        <v>142</v>
      </c>
      <c r="CF22" s="44">
        <f t="shared" si="54"/>
        <v>280</v>
      </c>
      <c r="CG22" s="38">
        <v>19.0</v>
      </c>
      <c r="CH22" s="38">
        <v>19.0</v>
      </c>
      <c r="CI22" s="38">
        <v>19.0</v>
      </c>
      <c r="CJ22" s="45">
        <f t="shared" si="55"/>
        <v>57</v>
      </c>
      <c r="CK22" s="53">
        <f t="shared" ref="CK22:CM22" si="420">CG22*CK3</f>
        <v>76</v>
      </c>
      <c r="CL22" s="53">
        <f t="shared" si="420"/>
        <v>38</v>
      </c>
      <c r="CM22" s="53">
        <f t="shared" si="420"/>
        <v>38</v>
      </c>
      <c r="CN22" s="46">
        <f t="shared" si="57"/>
        <v>152</v>
      </c>
      <c r="CO22" s="38">
        <v>17.0</v>
      </c>
      <c r="CP22" s="38">
        <v>18.0</v>
      </c>
      <c r="CQ22" s="38">
        <v>17.0</v>
      </c>
      <c r="CR22" s="42">
        <f t="shared" si="58"/>
        <v>52</v>
      </c>
      <c r="CS22" s="53">
        <f t="shared" ref="CS22:CU22" si="421">CO22*CS3</f>
        <v>68</v>
      </c>
      <c r="CT22" s="53">
        <f t="shared" si="421"/>
        <v>36</v>
      </c>
      <c r="CU22" s="53">
        <f t="shared" si="421"/>
        <v>34</v>
      </c>
      <c r="CV22" s="46">
        <f t="shared" si="60"/>
        <v>138</v>
      </c>
      <c r="CW22" s="44">
        <f t="shared" si="61"/>
        <v>290</v>
      </c>
      <c r="CX22" s="38">
        <v>13.0</v>
      </c>
      <c r="CY22" s="38">
        <v>15.0</v>
      </c>
      <c r="CZ22" s="38">
        <v>15.0</v>
      </c>
      <c r="DA22" s="45">
        <f t="shared" si="62"/>
        <v>43</v>
      </c>
      <c r="DB22" s="53">
        <f t="shared" ref="DB22:DD22" si="422">CX22*DB3</f>
        <v>26</v>
      </c>
      <c r="DC22" s="53">
        <f t="shared" si="422"/>
        <v>30</v>
      </c>
      <c r="DD22" s="53">
        <f t="shared" si="422"/>
        <v>30</v>
      </c>
      <c r="DE22" s="46">
        <f t="shared" si="64"/>
        <v>86</v>
      </c>
      <c r="DF22" s="47">
        <v>0.0</v>
      </c>
      <c r="DG22" s="47">
        <v>0.0</v>
      </c>
      <c r="DH22" s="38">
        <v>17.0</v>
      </c>
      <c r="DI22" s="45">
        <f t="shared" si="65"/>
        <v>17</v>
      </c>
      <c r="DJ22" s="48">
        <f t="shared" ref="DJ22:DL22" si="423">DF22*DJ3</f>
        <v>0</v>
      </c>
      <c r="DK22" s="48">
        <f t="shared" si="423"/>
        <v>0</v>
      </c>
      <c r="DL22" s="54">
        <f t="shared" si="423"/>
        <v>34</v>
      </c>
      <c r="DM22" s="46">
        <f t="shared" si="67"/>
        <v>34</v>
      </c>
      <c r="DN22" s="38">
        <v>16.0</v>
      </c>
      <c r="DO22" s="38">
        <v>16.0</v>
      </c>
      <c r="DP22" s="48">
        <v>0.0</v>
      </c>
      <c r="DQ22" s="38">
        <v>16.0</v>
      </c>
      <c r="DR22" s="45">
        <f t="shared" si="68"/>
        <v>48</v>
      </c>
      <c r="DS22" s="53">
        <f t="shared" ref="DS22:DV22" si="424">DN22*DS3</f>
        <v>16</v>
      </c>
      <c r="DT22" s="53">
        <f t="shared" si="424"/>
        <v>16</v>
      </c>
      <c r="DU22" s="48">
        <f t="shared" si="424"/>
        <v>0</v>
      </c>
      <c r="DV22" s="53">
        <f t="shared" si="424"/>
        <v>32</v>
      </c>
      <c r="DW22" s="46">
        <f t="shared" si="70"/>
        <v>64</v>
      </c>
      <c r="DX22" s="15">
        <f t="shared" si="71"/>
        <v>754</v>
      </c>
      <c r="DY22" s="49">
        <v>0.0</v>
      </c>
      <c r="DZ22" s="50">
        <f t="shared" si="72"/>
        <v>754</v>
      </c>
      <c r="EA22" s="51">
        <f t="shared" si="73"/>
        <v>1387</v>
      </c>
      <c r="EB22" s="2"/>
      <c r="EC22" s="55">
        <v>0.0</v>
      </c>
      <c r="ED22" s="55">
        <v>0.0</v>
      </c>
      <c r="EE22" s="55">
        <v>0.0</v>
      </c>
      <c r="EF22" s="55">
        <f t="shared" si="74"/>
        <v>0</v>
      </c>
      <c r="EG22" s="55">
        <f t="shared" ref="EG22:EI22" si="425">EC22*EG3</f>
        <v>0</v>
      </c>
      <c r="EH22" s="55">
        <f t="shared" si="425"/>
        <v>0</v>
      </c>
      <c r="EI22" s="55">
        <f t="shared" si="425"/>
        <v>0</v>
      </c>
      <c r="EJ22" s="55">
        <f t="shared" si="76"/>
        <v>0</v>
      </c>
      <c r="EK22" s="55">
        <v>0.0</v>
      </c>
      <c r="EL22" s="55">
        <v>0.0</v>
      </c>
      <c r="EM22" s="55">
        <v>0.0</v>
      </c>
      <c r="EN22" s="57">
        <f t="shared" si="77"/>
        <v>0</v>
      </c>
      <c r="EO22" s="55">
        <f t="shared" ref="EO22:EQ22" si="426">EK22*EO3</f>
        <v>0</v>
      </c>
      <c r="EP22" s="55">
        <f t="shared" si="426"/>
        <v>0</v>
      </c>
      <c r="EQ22" s="55">
        <f t="shared" si="426"/>
        <v>0</v>
      </c>
      <c r="ER22" s="57">
        <f t="shared" si="79"/>
        <v>0</v>
      </c>
      <c r="ES22" s="59">
        <f t="shared" si="80"/>
        <v>0</v>
      </c>
      <c r="ET22" s="55">
        <f t="shared" ref="ET22:EV22" si="427">EP22*ET3</f>
        <v>0</v>
      </c>
      <c r="EU22" s="55">
        <f t="shared" si="427"/>
        <v>0</v>
      </c>
      <c r="EV22" s="55">
        <f t="shared" si="427"/>
        <v>0</v>
      </c>
      <c r="EW22" s="48">
        <f t="shared" si="81"/>
        <v>0</v>
      </c>
      <c r="EX22" s="55">
        <f t="shared" ref="EX22:EZ22" si="428">ET22*EX3</f>
        <v>0</v>
      </c>
      <c r="EY22" s="55">
        <f t="shared" si="428"/>
        <v>0</v>
      </c>
      <c r="EZ22" s="55">
        <f t="shared" si="428"/>
        <v>0</v>
      </c>
      <c r="FA22" s="48">
        <f t="shared" si="83"/>
        <v>0</v>
      </c>
      <c r="FB22" s="55">
        <f t="shared" ref="FB22:FD22" si="429">EX22*FB3</f>
        <v>0</v>
      </c>
      <c r="FC22" s="55">
        <f t="shared" si="429"/>
        <v>0</v>
      </c>
      <c r="FD22" s="55">
        <f t="shared" si="429"/>
        <v>0</v>
      </c>
      <c r="FE22" s="57">
        <f t="shared" si="84"/>
        <v>0</v>
      </c>
      <c r="FF22" s="55">
        <f t="shared" ref="FF22:FH22" si="430">FB22*FF3</f>
        <v>0</v>
      </c>
      <c r="FG22" s="55">
        <f t="shared" si="430"/>
        <v>0</v>
      </c>
      <c r="FH22" s="55">
        <f t="shared" si="430"/>
        <v>0</v>
      </c>
      <c r="FI22" s="48">
        <f t="shared" si="86"/>
        <v>0</v>
      </c>
      <c r="FJ22" s="59">
        <f t="shared" si="87"/>
        <v>0</v>
      </c>
      <c r="FK22" s="55">
        <f t="shared" ref="FK22:FM22" si="431">FG22*FK3</f>
        <v>0</v>
      </c>
      <c r="FL22" s="55">
        <f t="shared" si="431"/>
        <v>0</v>
      </c>
      <c r="FM22" s="55">
        <f t="shared" si="431"/>
        <v>0</v>
      </c>
      <c r="FN22" s="48">
        <f t="shared" si="88"/>
        <v>0</v>
      </c>
      <c r="FO22" s="55">
        <f t="shared" ref="FO22:FQ22" si="432">FK22*FO3</f>
        <v>0</v>
      </c>
      <c r="FP22" s="55">
        <f t="shared" si="432"/>
        <v>0</v>
      </c>
      <c r="FQ22" s="55">
        <f t="shared" si="432"/>
        <v>0</v>
      </c>
      <c r="FR22" s="48">
        <f t="shared" si="90"/>
        <v>0</v>
      </c>
      <c r="FS22" s="48">
        <v>0.0</v>
      </c>
      <c r="FT22" s="48">
        <v>0.0</v>
      </c>
      <c r="FU22" s="55">
        <v>0.0</v>
      </c>
      <c r="FV22" s="48">
        <f t="shared" si="91"/>
        <v>0</v>
      </c>
      <c r="FW22" s="48">
        <f t="shared" ref="FW22:FY22" si="433">FS22*FW3</f>
        <v>0</v>
      </c>
      <c r="FX22" s="48">
        <f t="shared" si="433"/>
        <v>0</v>
      </c>
      <c r="FY22" s="48">
        <f t="shared" si="433"/>
        <v>0</v>
      </c>
      <c r="FZ22" s="48">
        <f t="shared" si="93"/>
        <v>0</v>
      </c>
      <c r="GA22" s="48">
        <v>0.0</v>
      </c>
      <c r="GB22" s="55">
        <v>0.0</v>
      </c>
      <c r="GC22" s="48">
        <v>0.0</v>
      </c>
      <c r="GD22" s="55">
        <v>0.0</v>
      </c>
      <c r="GE22" s="48">
        <f t="shared" si="94"/>
        <v>0</v>
      </c>
      <c r="GF22" s="55">
        <f t="shared" ref="GF22:GI22" si="434">GA22*GF3</f>
        <v>0</v>
      </c>
      <c r="GG22" s="55">
        <f t="shared" si="434"/>
        <v>0</v>
      </c>
      <c r="GH22" s="48">
        <f t="shared" si="434"/>
        <v>0</v>
      </c>
      <c r="GI22" s="55">
        <f t="shared" si="434"/>
        <v>0</v>
      </c>
      <c r="GJ22" s="48">
        <f t="shared" si="96"/>
        <v>0</v>
      </c>
      <c r="GK22" s="61">
        <f t="shared" si="97"/>
        <v>0</v>
      </c>
      <c r="GL22" s="59">
        <v>0.0</v>
      </c>
      <c r="GM22" s="59">
        <f t="shared" si="98"/>
        <v>0</v>
      </c>
      <c r="GN22" s="51">
        <f t="shared" si="99"/>
        <v>1387</v>
      </c>
      <c r="GO22" s="36">
        <v>17.0</v>
      </c>
      <c r="GP22" s="52">
        <f t="shared" si="314"/>
        <v>65.67234848</v>
      </c>
      <c r="GQ22" s="2" t="s">
        <v>50</v>
      </c>
      <c r="GR22" s="1"/>
      <c r="GS22" s="62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</row>
    <row r="23" ht="12.75" customHeight="1">
      <c r="A23" s="36">
        <v>18.0</v>
      </c>
      <c r="B23" s="37">
        <f t="shared" si="22"/>
        <v>1318</v>
      </c>
      <c r="C23" s="1" t="s">
        <v>51</v>
      </c>
      <c r="D23" s="38">
        <v>13.0</v>
      </c>
      <c r="E23" s="38">
        <v>14.0</v>
      </c>
      <c r="F23" s="38">
        <v>14.0</v>
      </c>
      <c r="G23" s="39">
        <f t="shared" si="23"/>
        <v>41</v>
      </c>
      <c r="H23" s="53">
        <f t="shared" ref="H23:J23" si="435">D23*H3</f>
        <v>52</v>
      </c>
      <c r="I23" s="53">
        <f t="shared" si="435"/>
        <v>28</v>
      </c>
      <c r="J23" s="53">
        <f t="shared" si="435"/>
        <v>28</v>
      </c>
      <c r="K23" s="41">
        <f t="shared" si="25"/>
        <v>108</v>
      </c>
      <c r="L23" s="38">
        <v>14.0</v>
      </c>
      <c r="M23" s="38">
        <v>15.0</v>
      </c>
      <c r="N23" s="38">
        <v>15.0</v>
      </c>
      <c r="O23" s="42">
        <f t="shared" si="26"/>
        <v>44</v>
      </c>
      <c r="P23" s="53">
        <f t="shared" ref="P23:R23" si="436">L23*P3</f>
        <v>56</v>
      </c>
      <c r="Q23" s="53">
        <f t="shared" si="436"/>
        <v>30</v>
      </c>
      <c r="R23" s="53">
        <f t="shared" si="436"/>
        <v>30</v>
      </c>
      <c r="S23" s="43">
        <f t="shared" si="28"/>
        <v>116</v>
      </c>
      <c r="T23" s="44">
        <f t="shared" si="29"/>
        <v>224</v>
      </c>
      <c r="U23" s="38">
        <v>14.0</v>
      </c>
      <c r="V23" s="38">
        <v>13.0</v>
      </c>
      <c r="W23" s="38">
        <v>13.0</v>
      </c>
      <c r="X23" s="45">
        <f t="shared" si="30"/>
        <v>40</v>
      </c>
      <c r="Y23" s="53">
        <f t="shared" ref="Y23:AA23" si="437">U23*Y3</f>
        <v>56</v>
      </c>
      <c r="Z23" s="53">
        <f t="shared" si="437"/>
        <v>26</v>
      </c>
      <c r="AA23" s="53">
        <f t="shared" si="437"/>
        <v>26</v>
      </c>
      <c r="AB23" s="46">
        <f t="shared" si="32"/>
        <v>108</v>
      </c>
      <c r="AC23" s="38">
        <v>17.0</v>
      </c>
      <c r="AD23" s="38">
        <v>16.0</v>
      </c>
      <c r="AE23" s="38">
        <v>16.0</v>
      </c>
      <c r="AF23" s="42">
        <f t="shared" si="33"/>
        <v>49</v>
      </c>
      <c r="AG23" s="53">
        <f t="shared" ref="AG23:AI23" si="438">AC23*AG3</f>
        <v>68</v>
      </c>
      <c r="AH23" s="53">
        <f t="shared" si="438"/>
        <v>32</v>
      </c>
      <c r="AI23" s="53">
        <f t="shared" si="438"/>
        <v>32</v>
      </c>
      <c r="AJ23" s="46">
        <f t="shared" si="35"/>
        <v>132</v>
      </c>
      <c r="AK23" s="44">
        <f t="shared" si="36"/>
        <v>240</v>
      </c>
      <c r="AL23" s="38">
        <v>13.0</v>
      </c>
      <c r="AM23" s="38">
        <v>14.0</v>
      </c>
      <c r="AN23" s="38">
        <v>14.0</v>
      </c>
      <c r="AO23" s="45">
        <f t="shared" si="37"/>
        <v>41</v>
      </c>
      <c r="AP23" s="53">
        <f t="shared" ref="AP23:AR23" si="439">AL23*AP3</f>
        <v>26</v>
      </c>
      <c r="AQ23" s="53">
        <f t="shared" si="439"/>
        <v>28</v>
      </c>
      <c r="AR23" s="53">
        <f t="shared" si="439"/>
        <v>28</v>
      </c>
      <c r="AS23" s="46">
        <f t="shared" si="39"/>
        <v>82</v>
      </c>
      <c r="AT23" s="47">
        <v>0.0</v>
      </c>
      <c r="AU23" s="47">
        <v>0.0</v>
      </c>
      <c r="AV23" s="38">
        <v>14.0</v>
      </c>
      <c r="AW23" s="45">
        <f t="shared" si="40"/>
        <v>14</v>
      </c>
      <c r="AX23" s="47">
        <f t="shared" ref="AX23:AZ23" si="440">AT23*AX3</f>
        <v>0</v>
      </c>
      <c r="AY23" s="47">
        <f t="shared" si="440"/>
        <v>0</v>
      </c>
      <c r="AZ23" s="54">
        <f t="shared" si="440"/>
        <v>28</v>
      </c>
      <c r="BA23" s="46">
        <f t="shared" si="42"/>
        <v>28</v>
      </c>
      <c r="BB23" s="38">
        <v>17.0</v>
      </c>
      <c r="BC23" s="38">
        <v>16.0</v>
      </c>
      <c r="BD23" s="47">
        <v>0.0</v>
      </c>
      <c r="BE23" s="38">
        <v>16.0</v>
      </c>
      <c r="BF23" s="45">
        <f t="shared" si="43"/>
        <v>49</v>
      </c>
      <c r="BG23" s="53">
        <f t="shared" ref="BG23:BJ23" si="441">BB23*BG3</f>
        <v>17</v>
      </c>
      <c r="BH23" s="53">
        <f t="shared" si="441"/>
        <v>16</v>
      </c>
      <c r="BI23" s="48">
        <f t="shared" si="441"/>
        <v>0</v>
      </c>
      <c r="BJ23" s="53">
        <f t="shared" si="441"/>
        <v>32</v>
      </c>
      <c r="BK23" s="46">
        <f t="shared" si="45"/>
        <v>65</v>
      </c>
      <c r="BL23" s="15">
        <f t="shared" si="46"/>
        <v>639</v>
      </c>
      <c r="BM23" s="49">
        <v>0.0</v>
      </c>
      <c r="BN23" s="50">
        <f t="shared" si="47"/>
        <v>639</v>
      </c>
      <c r="BO23" s="2"/>
      <c r="BP23" s="38">
        <v>13.0</v>
      </c>
      <c r="BQ23" s="38">
        <v>14.0</v>
      </c>
      <c r="BR23" s="38">
        <v>15.0</v>
      </c>
      <c r="BS23" s="39">
        <f t="shared" si="48"/>
        <v>42</v>
      </c>
      <c r="BT23" s="53">
        <f t="shared" ref="BT23:BV23" si="442">BP23*BT3</f>
        <v>52</v>
      </c>
      <c r="BU23" s="53">
        <f t="shared" si="442"/>
        <v>28</v>
      </c>
      <c r="BV23" s="53">
        <f t="shared" si="442"/>
        <v>30</v>
      </c>
      <c r="BW23" s="41">
        <f t="shared" si="50"/>
        <v>110</v>
      </c>
      <c r="BX23" s="38">
        <v>17.0</v>
      </c>
      <c r="BY23" s="38">
        <v>16.0</v>
      </c>
      <c r="BZ23" s="38">
        <v>16.0</v>
      </c>
      <c r="CA23" s="42">
        <f t="shared" si="51"/>
        <v>49</v>
      </c>
      <c r="CB23" s="53">
        <f t="shared" ref="CB23:CD23" si="443">BX23*CB3</f>
        <v>68</v>
      </c>
      <c r="CC23" s="53">
        <f t="shared" si="443"/>
        <v>32</v>
      </c>
      <c r="CD23" s="53">
        <f t="shared" si="443"/>
        <v>32</v>
      </c>
      <c r="CE23" s="43">
        <f t="shared" si="53"/>
        <v>132</v>
      </c>
      <c r="CF23" s="44">
        <f t="shared" si="54"/>
        <v>242</v>
      </c>
      <c r="CG23" s="38">
        <v>15.0</v>
      </c>
      <c r="CH23" s="38">
        <v>15.0</v>
      </c>
      <c r="CI23" s="38">
        <v>15.0</v>
      </c>
      <c r="CJ23" s="45">
        <f t="shared" si="55"/>
        <v>45</v>
      </c>
      <c r="CK23" s="53">
        <f t="shared" ref="CK23:CM23" si="444">CG23*CK3</f>
        <v>60</v>
      </c>
      <c r="CL23" s="53">
        <f t="shared" si="444"/>
        <v>30</v>
      </c>
      <c r="CM23" s="53">
        <f t="shared" si="444"/>
        <v>30</v>
      </c>
      <c r="CN23" s="46">
        <f t="shared" si="57"/>
        <v>120</v>
      </c>
      <c r="CO23" s="38">
        <v>16.0</v>
      </c>
      <c r="CP23" s="38">
        <v>17.0</v>
      </c>
      <c r="CQ23" s="38">
        <v>16.0</v>
      </c>
      <c r="CR23" s="42">
        <f t="shared" si="58"/>
        <v>49</v>
      </c>
      <c r="CS23" s="53">
        <f t="shared" ref="CS23:CU23" si="445">CO23*CS3</f>
        <v>64</v>
      </c>
      <c r="CT23" s="53">
        <f t="shared" si="445"/>
        <v>34</v>
      </c>
      <c r="CU23" s="53">
        <f t="shared" si="445"/>
        <v>32</v>
      </c>
      <c r="CV23" s="46">
        <f t="shared" si="60"/>
        <v>130</v>
      </c>
      <c r="CW23" s="44">
        <f t="shared" si="61"/>
        <v>250</v>
      </c>
      <c r="CX23" s="38">
        <v>14.0</v>
      </c>
      <c r="CY23" s="38">
        <v>15.0</v>
      </c>
      <c r="CZ23" s="38">
        <v>15.0</v>
      </c>
      <c r="DA23" s="45">
        <f t="shared" si="62"/>
        <v>44</v>
      </c>
      <c r="DB23" s="53">
        <f t="shared" ref="DB23:DD23" si="446">CX23*DB3</f>
        <v>28</v>
      </c>
      <c r="DC23" s="53">
        <f t="shared" si="446"/>
        <v>30</v>
      </c>
      <c r="DD23" s="53">
        <f t="shared" si="446"/>
        <v>30</v>
      </c>
      <c r="DE23" s="46">
        <f t="shared" si="64"/>
        <v>88</v>
      </c>
      <c r="DF23" s="47">
        <v>0.0</v>
      </c>
      <c r="DG23" s="47">
        <v>0.0</v>
      </c>
      <c r="DH23" s="38">
        <v>18.0</v>
      </c>
      <c r="DI23" s="45">
        <f t="shared" si="65"/>
        <v>18</v>
      </c>
      <c r="DJ23" s="48">
        <f t="shared" ref="DJ23:DL23" si="447">DF23*DJ3</f>
        <v>0</v>
      </c>
      <c r="DK23" s="48">
        <f t="shared" si="447"/>
        <v>0</v>
      </c>
      <c r="DL23" s="54">
        <f t="shared" si="447"/>
        <v>36</v>
      </c>
      <c r="DM23" s="46">
        <f t="shared" si="67"/>
        <v>36</v>
      </c>
      <c r="DN23" s="38">
        <v>17.0</v>
      </c>
      <c r="DO23" s="38">
        <v>16.0</v>
      </c>
      <c r="DP23" s="48">
        <v>0.0</v>
      </c>
      <c r="DQ23" s="38">
        <v>15.0</v>
      </c>
      <c r="DR23" s="45">
        <f t="shared" si="68"/>
        <v>48</v>
      </c>
      <c r="DS23" s="53">
        <f t="shared" ref="DS23:DV23" si="448">DN23*DS3</f>
        <v>17</v>
      </c>
      <c r="DT23" s="53">
        <f t="shared" si="448"/>
        <v>16</v>
      </c>
      <c r="DU23" s="60">
        <f t="shared" si="448"/>
        <v>0</v>
      </c>
      <c r="DV23" s="53">
        <f t="shared" si="448"/>
        <v>30</v>
      </c>
      <c r="DW23" s="46">
        <f t="shared" si="70"/>
        <v>63</v>
      </c>
      <c r="DX23" s="15">
        <f t="shared" si="71"/>
        <v>679</v>
      </c>
      <c r="DY23" s="49">
        <v>0.0</v>
      </c>
      <c r="DZ23" s="50">
        <f t="shared" si="72"/>
        <v>679</v>
      </c>
      <c r="EA23" s="51">
        <f t="shared" si="73"/>
        <v>1318</v>
      </c>
      <c r="EB23" s="2"/>
      <c r="EC23" s="55">
        <v>0.0</v>
      </c>
      <c r="ED23" s="55">
        <v>0.0</v>
      </c>
      <c r="EE23" s="55">
        <v>0.0</v>
      </c>
      <c r="EF23" s="55">
        <f t="shared" si="74"/>
        <v>0</v>
      </c>
      <c r="EG23" s="55">
        <f t="shared" ref="EG23:EI23" si="449">EC23*EG3</f>
        <v>0</v>
      </c>
      <c r="EH23" s="55">
        <f t="shared" si="449"/>
        <v>0</v>
      </c>
      <c r="EI23" s="55">
        <f t="shared" si="449"/>
        <v>0</v>
      </c>
      <c r="EJ23" s="55">
        <f t="shared" si="76"/>
        <v>0</v>
      </c>
      <c r="EK23" s="55">
        <v>0.0</v>
      </c>
      <c r="EL23" s="55">
        <v>0.0</v>
      </c>
      <c r="EM23" s="55">
        <v>0.0</v>
      </c>
      <c r="EN23" s="57">
        <f t="shared" si="77"/>
        <v>0</v>
      </c>
      <c r="EO23" s="55">
        <f t="shared" ref="EO23:EQ23" si="450">EK23*EO3</f>
        <v>0</v>
      </c>
      <c r="EP23" s="55">
        <f t="shared" si="450"/>
        <v>0</v>
      </c>
      <c r="EQ23" s="55">
        <f t="shared" si="450"/>
        <v>0</v>
      </c>
      <c r="ER23" s="57">
        <f t="shared" si="79"/>
        <v>0</v>
      </c>
      <c r="ES23" s="59">
        <f t="shared" si="80"/>
        <v>0</v>
      </c>
      <c r="ET23" s="55">
        <f t="shared" ref="ET23:EV23" si="451">EP23*ET3</f>
        <v>0</v>
      </c>
      <c r="EU23" s="55">
        <f t="shared" si="451"/>
        <v>0</v>
      </c>
      <c r="EV23" s="55">
        <f t="shared" si="451"/>
        <v>0</v>
      </c>
      <c r="EW23" s="48">
        <f t="shared" si="81"/>
        <v>0</v>
      </c>
      <c r="EX23" s="55">
        <f t="shared" ref="EX23:EZ23" si="452">ET23*EX3</f>
        <v>0</v>
      </c>
      <c r="EY23" s="55">
        <f t="shared" si="452"/>
        <v>0</v>
      </c>
      <c r="EZ23" s="55">
        <f t="shared" si="452"/>
        <v>0</v>
      </c>
      <c r="FA23" s="48">
        <f t="shared" si="83"/>
        <v>0</v>
      </c>
      <c r="FB23" s="55">
        <f t="shared" ref="FB23:FD23" si="453">EX23*FB3</f>
        <v>0</v>
      </c>
      <c r="FC23" s="55">
        <f t="shared" si="453"/>
        <v>0</v>
      </c>
      <c r="FD23" s="55">
        <f t="shared" si="453"/>
        <v>0</v>
      </c>
      <c r="FE23" s="57">
        <f t="shared" si="84"/>
        <v>0</v>
      </c>
      <c r="FF23" s="55">
        <f t="shared" ref="FF23:FH23" si="454">FB23*FF3</f>
        <v>0</v>
      </c>
      <c r="FG23" s="55">
        <f t="shared" si="454"/>
        <v>0</v>
      </c>
      <c r="FH23" s="55">
        <f t="shared" si="454"/>
        <v>0</v>
      </c>
      <c r="FI23" s="48">
        <f t="shared" si="86"/>
        <v>0</v>
      </c>
      <c r="FJ23" s="59">
        <f t="shared" si="87"/>
        <v>0</v>
      </c>
      <c r="FK23" s="55">
        <f t="shared" ref="FK23:FM23" si="455">FG23*FK3</f>
        <v>0</v>
      </c>
      <c r="FL23" s="55">
        <f t="shared" si="455"/>
        <v>0</v>
      </c>
      <c r="FM23" s="55">
        <f t="shared" si="455"/>
        <v>0</v>
      </c>
      <c r="FN23" s="48">
        <f t="shared" si="88"/>
        <v>0</v>
      </c>
      <c r="FO23" s="55">
        <f t="shared" ref="FO23:FQ23" si="456">FK23*FO3</f>
        <v>0</v>
      </c>
      <c r="FP23" s="55">
        <f t="shared" si="456"/>
        <v>0</v>
      </c>
      <c r="FQ23" s="55">
        <f t="shared" si="456"/>
        <v>0</v>
      </c>
      <c r="FR23" s="48">
        <f t="shared" si="90"/>
        <v>0</v>
      </c>
      <c r="FS23" s="48">
        <v>0.0</v>
      </c>
      <c r="FT23" s="48">
        <v>0.0</v>
      </c>
      <c r="FU23" s="55">
        <v>0.0</v>
      </c>
      <c r="FV23" s="48">
        <f t="shared" si="91"/>
        <v>0</v>
      </c>
      <c r="FW23" s="48">
        <f t="shared" ref="FW23:FY23" si="457">FS23*FW3</f>
        <v>0</v>
      </c>
      <c r="FX23" s="48">
        <f t="shared" si="457"/>
        <v>0</v>
      </c>
      <c r="FY23" s="48">
        <f t="shared" si="457"/>
        <v>0</v>
      </c>
      <c r="FZ23" s="48">
        <f t="shared" si="93"/>
        <v>0</v>
      </c>
      <c r="GA23" s="48">
        <v>0.0</v>
      </c>
      <c r="GB23" s="55">
        <v>0.0</v>
      </c>
      <c r="GC23" s="48">
        <v>0.0</v>
      </c>
      <c r="GD23" s="55">
        <v>0.0</v>
      </c>
      <c r="GE23" s="48">
        <f t="shared" si="94"/>
        <v>0</v>
      </c>
      <c r="GF23" s="55">
        <f t="shared" ref="GF23:GI23" si="458">GA23*GF3</f>
        <v>0</v>
      </c>
      <c r="GG23" s="55">
        <f t="shared" si="458"/>
        <v>0</v>
      </c>
      <c r="GH23" s="48">
        <f t="shared" si="458"/>
        <v>0</v>
      </c>
      <c r="GI23" s="55">
        <f t="shared" si="458"/>
        <v>0</v>
      </c>
      <c r="GJ23" s="48">
        <f t="shared" si="96"/>
        <v>0</v>
      </c>
      <c r="GK23" s="61">
        <f t="shared" si="97"/>
        <v>0</v>
      </c>
      <c r="GL23" s="59">
        <v>0.0</v>
      </c>
      <c r="GM23" s="59">
        <f t="shared" si="98"/>
        <v>0</v>
      </c>
      <c r="GN23" s="51">
        <f t="shared" si="99"/>
        <v>1318</v>
      </c>
      <c r="GO23" s="36">
        <v>18.0</v>
      </c>
      <c r="GP23" s="52">
        <f t="shared" si="314"/>
        <v>62.40530303</v>
      </c>
      <c r="GQ23" s="1" t="s">
        <v>51</v>
      </c>
      <c r="GR23" s="1"/>
      <c r="GS23" s="62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</row>
    <row r="24" ht="12.75" customHeight="1">
      <c r="A24" s="36">
        <v>19.0</v>
      </c>
      <c r="B24" s="37">
        <f t="shared" si="22"/>
        <v>1317</v>
      </c>
      <c r="C24" s="1" t="s">
        <v>52</v>
      </c>
      <c r="D24" s="38">
        <v>16.0</v>
      </c>
      <c r="E24" s="38">
        <v>15.0</v>
      </c>
      <c r="F24" s="38">
        <v>13.0</v>
      </c>
      <c r="G24" s="39">
        <f t="shared" si="23"/>
        <v>44</v>
      </c>
      <c r="H24" s="53">
        <f t="shared" ref="H24:J24" si="459">D24*H3</f>
        <v>64</v>
      </c>
      <c r="I24" s="53">
        <f t="shared" si="459"/>
        <v>30</v>
      </c>
      <c r="J24" s="53">
        <f t="shared" si="459"/>
        <v>26</v>
      </c>
      <c r="K24" s="41">
        <f t="shared" si="25"/>
        <v>120</v>
      </c>
      <c r="L24" s="38">
        <v>17.0</v>
      </c>
      <c r="M24" s="38">
        <v>16.0</v>
      </c>
      <c r="N24" s="38">
        <v>16.0</v>
      </c>
      <c r="O24" s="42">
        <f t="shared" si="26"/>
        <v>49</v>
      </c>
      <c r="P24" s="53">
        <f t="shared" ref="P24:R24" si="460">L24*P3</f>
        <v>68</v>
      </c>
      <c r="Q24" s="53">
        <f t="shared" si="460"/>
        <v>32</v>
      </c>
      <c r="R24" s="53">
        <f t="shared" si="460"/>
        <v>32</v>
      </c>
      <c r="S24" s="43">
        <f t="shared" si="28"/>
        <v>132</v>
      </c>
      <c r="T24" s="44">
        <f t="shared" si="29"/>
        <v>252</v>
      </c>
      <c r="U24" s="38">
        <v>13.0</v>
      </c>
      <c r="V24" s="38">
        <v>14.0</v>
      </c>
      <c r="W24" s="38">
        <v>14.0</v>
      </c>
      <c r="X24" s="45">
        <f t="shared" si="30"/>
        <v>41</v>
      </c>
      <c r="Y24" s="53">
        <f t="shared" ref="Y24:AA24" si="461">U24*Y3</f>
        <v>52</v>
      </c>
      <c r="Z24" s="53">
        <f t="shared" si="461"/>
        <v>28</v>
      </c>
      <c r="AA24" s="53">
        <f t="shared" si="461"/>
        <v>28</v>
      </c>
      <c r="AB24" s="46">
        <f t="shared" si="32"/>
        <v>108</v>
      </c>
      <c r="AC24" s="38">
        <v>13.0</v>
      </c>
      <c r="AD24" s="38">
        <v>14.0</v>
      </c>
      <c r="AE24" s="38">
        <v>14.0</v>
      </c>
      <c r="AF24" s="42">
        <f t="shared" si="33"/>
        <v>41</v>
      </c>
      <c r="AG24" s="53">
        <f t="shared" ref="AG24:AI24" si="462">AC24*AG3</f>
        <v>52</v>
      </c>
      <c r="AH24" s="53">
        <f t="shared" si="462"/>
        <v>28</v>
      </c>
      <c r="AI24" s="53">
        <f t="shared" si="462"/>
        <v>28</v>
      </c>
      <c r="AJ24" s="46">
        <f t="shared" si="35"/>
        <v>108</v>
      </c>
      <c r="AK24" s="44">
        <f t="shared" si="36"/>
        <v>216</v>
      </c>
      <c r="AL24" s="38">
        <v>13.0</v>
      </c>
      <c r="AM24" s="38">
        <v>14.0</v>
      </c>
      <c r="AN24" s="38">
        <v>14.0</v>
      </c>
      <c r="AO24" s="45">
        <f t="shared" si="37"/>
        <v>41</v>
      </c>
      <c r="AP24" s="53">
        <f t="shared" ref="AP24:AR24" si="463">AL24*AP3</f>
        <v>26</v>
      </c>
      <c r="AQ24" s="53">
        <f t="shared" si="463"/>
        <v>28</v>
      </c>
      <c r="AR24" s="53">
        <f t="shared" si="463"/>
        <v>28</v>
      </c>
      <c r="AS24" s="46">
        <f t="shared" si="39"/>
        <v>82</v>
      </c>
      <c r="AT24" s="47">
        <v>0.0</v>
      </c>
      <c r="AU24" s="47">
        <v>0.0</v>
      </c>
      <c r="AV24" s="38">
        <v>13.0</v>
      </c>
      <c r="AW24" s="45">
        <f t="shared" si="40"/>
        <v>13</v>
      </c>
      <c r="AX24" s="47">
        <f t="shared" ref="AX24:AZ24" si="464">AT24*AX3</f>
        <v>0</v>
      </c>
      <c r="AY24" s="47">
        <f t="shared" si="464"/>
        <v>0</v>
      </c>
      <c r="AZ24" s="54">
        <f t="shared" si="464"/>
        <v>26</v>
      </c>
      <c r="BA24" s="46">
        <f t="shared" si="42"/>
        <v>26</v>
      </c>
      <c r="BB24" s="38">
        <v>14.0</v>
      </c>
      <c r="BC24" s="38">
        <v>13.0</v>
      </c>
      <c r="BD24" s="47">
        <v>0.0</v>
      </c>
      <c r="BE24" s="38">
        <v>14.0</v>
      </c>
      <c r="BF24" s="45">
        <f t="shared" si="43"/>
        <v>41</v>
      </c>
      <c r="BG24" s="53">
        <f t="shared" ref="BG24:BJ24" si="465">BB24*BG3</f>
        <v>14</v>
      </c>
      <c r="BH24" s="53">
        <f t="shared" si="465"/>
        <v>13</v>
      </c>
      <c r="BI24" s="48">
        <f t="shared" si="465"/>
        <v>0</v>
      </c>
      <c r="BJ24" s="53">
        <f t="shared" si="465"/>
        <v>28</v>
      </c>
      <c r="BK24" s="46">
        <f t="shared" si="45"/>
        <v>55</v>
      </c>
      <c r="BL24" s="15">
        <f t="shared" si="46"/>
        <v>631</v>
      </c>
      <c r="BM24" s="49">
        <v>0.0</v>
      </c>
      <c r="BN24" s="50">
        <f t="shared" si="47"/>
        <v>631</v>
      </c>
      <c r="BO24" s="2"/>
      <c r="BP24" s="38">
        <v>17.0</v>
      </c>
      <c r="BQ24" s="38">
        <v>15.0</v>
      </c>
      <c r="BR24" s="38">
        <v>14.0</v>
      </c>
      <c r="BS24" s="39">
        <f t="shared" si="48"/>
        <v>46</v>
      </c>
      <c r="BT24" s="53">
        <f t="shared" ref="BT24:BV24" si="466">BP24*BT3</f>
        <v>68</v>
      </c>
      <c r="BU24" s="53">
        <f t="shared" si="466"/>
        <v>30</v>
      </c>
      <c r="BV24" s="53">
        <f t="shared" si="466"/>
        <v>28</v>
      </c>
      <c r="BW24" s="41">
        <f t="shared" si="50"/>
        <v>126</v>
      </c>
      <c r="BX24" s="38">
        <v>17.0</v>
      </c>
      <c r="BY24" s="38">
        <v>17.0</v>
      </c>
      <c r="BZ24" s="38">
        <v>16.0</v>
      </c>
      <c r="CA24" s="42">
        <f t="shared" si="51"/>
        <v>50</v>
      </c>
      <c r="CB24" s="53">
        <f t="shared" ref="CB24:CD24" si="467">BX24*CB3</f>
        <v>68</v>
      </c>
      <c r="CC24" s="53">
        <f t="shared" si="467"/>
        <v>34</v>
      </c>
      <c r="CD24" s="53">
        <f t="shared" si="467"/>
        <v>32</v>
      </c>
      <c r="CE24" s="43">
        <f t="shared" si="53"/>
        <v>134</v>
      </c>
      <c r="CF24" s="44">
        <f t="shared" si="54"/>
        <v>260</v>
      </c>
      <c r="CG24" s="38">
        <v>15.0</v>
      </c>
      <c r="CH24" s="38">
        <v>16.0</v>
      </c>
      <c r="CI24" s="38">
        <v>16.0</v>
      </c>
      <c r="CJ24" s="45">
        <f t="shared" si="55"/>
        <v>47</v>
      </c>
      <c r="CK24" s="53">
        <f t="shared" ref="CK24:CM24" si="468">CG24*CK3</f>
        <v>60</v>
      </c>
      <c r="CL24" s="53">
        <f t="shared" si="468"/>
        <v>32</v>
      </c>
      <c r="CM24" s="53">
        <f t="shared" si="468"/>
        <v>32</v>
      </c>
      <c r="CN24" s="46">
        <f t="shared" si="57"/>
        <v>124</v>
      </c>
      <c r="CO24" s="38">
        <v>14.0</v>
      </c>
      <c r="CP24" s="38">
        <v>14.0</v>
      </c>
      <c r="CQ24" s="38">
        <v>14.0</v>
      </c>
      <c r="CR24" s="42">
        <f t="shared" si="58"/>
        <v>42</v>
      </c>
      <c r="CS24" s="53">
        <f t="shared" ref="CS24:CU24" si="469">CO24*CS3</f>
        <v>56</v>
      </c>
      <c r="CT24" s="53">
        <f t="shared" si="469"/>
        <v>28</v>
      </c>
      <c r="CU24" s="53">
        <f t="shared" si="469"/>
        <v>28</v>
      </c>
      <c r="CV24" s="46">
        <f t="shared" si="60"/>
        <v>112</v>
      </c>
      <c r="CW24" s="44">
        <f t="shared" si="61"/>
        <v>236</v>
      </c>
      <c r="CX24" s="38">
        <v>15.0</v>
      </c>
      <c r="CY24" s="38">
        <v>16.0</v>
      </c>
      <c r="CZ24" s="38">
        <v>16.0</v>
      </c>
      <c r="DA24" s="45">
        <f t="shared" si="62"/>
        <v>47</v>
      </c>
      <c r="DB24" s="53">
        <f t="shared" ref="DB24:DD24" si="470">CX24*DB3</f>
        <v>30</v>
      </c>
      <c r="DC24" s="53">
        <f t="shared" si="470"/>
        <v>32</v>
      </c>
      <c r="DD24" s="53">
        <f t="shared" si="470"/>
        <v>32</v>
      </c>
      <c r="DE24" s="46">
        <f t="shared" si="64"/>
        <v>94</v>
      </c>
      <c r="DF24" s="47">
        <v>0.0</v>
      </c>
      <c r="DG24" s="47">
        <v>0.0</v>
      </c>
      <c r="DH24" s="38">
        <v>15.0</v>
      </c>
      <c r="DI24" s="45">
        <f t="shared" si="65"/>
        <v>15</v>
      </c>
      <c r="DJ24" s="48">
        <f t="shared" ref="DJ24:DL24" si="471">DF24*DJ3</f>
        <v>0</v>
      </c>
      <c r="DK24" s="48">
        <f t="shared" si="471"/>
        <v>0</v>
      </c>
      <c r="DL24" s="54">
        <f t="shared" si="471"/>
        <v>30</v>
      </c>
      <c r="DM24" s="46">
        <f t="shared" si="67"/>
        <v>30</v>
      </c>
      <c r="DN24" s="38">
        <v>16.0</v>
      </c>
      <c r="DO24" s="38">
        <v>16.0</v>
      </c>
      <c r="DP24" s="48">
        <v>0.0</v>
      </c>
      <c r="DQ24" s="38">
        <v>17.0</v>
      </c>
      <c r="DR24" s="45">
        <f t="shared" si="68"/>
        <v>49</v>
      </c>
      <c r="DS24" s="53">
        <f t="shared" ref="DS24:DV24" si="472">DN24*DS3</f>
        <v>16</v>
      </c>
      <c r="DT24" s="53">
        <f t="shared" si="472"/>
        <v>16</v>
      </c>
      <c r="DU24" s="48">
        <f t="shared" si="472"/>
        <v>0</v>
      </c>
      <c r="DV24" s="53">
        <f t="shared" si="472"/>
        <v>34</v>
      </c>
      <c r="DW24" s="46">
        <f t="shared" si="70"/>
        <v>66</v>
      </c>
      <c r="DX24" s="15">
        <f t="shared" si="71"/>
        <v>686</v>
      </c>
      <c r="DY24" s="49">
        <v>0.0</v>
      </c>
      <c r="DZ24" s="50">
        <f t="shared" si="72"/>
        <v>686</v>
      </c>
      <c r="EA24" s="51">
        <f t="shared" si="73"/>
        <v>1317</v>
      </c>
      <c r="EB24" s="2"/>
      <c r="EC24" s="55">
        <v>0.0</v>
      </c>
      <c r="ED24" s="55">
        <v>0.0</v>
      </c>
      <c r="EE24" s="55">
        <v>0.0</v>
      </c>
      <c r="EF24" s="55">
        <f t="shared" si="74"/>
        <v>0</v>
      </c>
      <c r="EG24" s="55">
        <f t="shared" ref="EG24:EI24" si="473">EC24*EG3</f>
        <v>0</v>
      </c>
      <c r="EH24" s="55">
        <f t="shared" si="473"/>
        <v>0</v>
      </c>
      <c r="EI24" s="55">
        <f t="shared" si="473"/>
        <v>0</v>
      </c>
      <c r="EJ24" s="55">
        <f t="shared" si="76"/>
        <v>0</v>
      </c>
      <c r="EK24" s="55">
        <v>0.0</v>
      </c>
      <c r="EL24" s="55">
        <v>0.0</v>
      </c>
      <c r="EM24" s="55">
        <v>0.0</v>
      </c>
      <c r="EN24" s="57">
        <f t="shared" si="77"/>
        <v>0</v>
      </c>
      <c r="EO24" s="55">
        <f t="shared" ref="EO24:EQ24" si="474">EK24*EO3</f>
        <v>0</v>
      </c>
      <c r="EP24" s="55">
        <f t="shared" si="474"/>
        <v>0</v>
      </c>
      <c r="EQ24" s="55">
        <f t="shared" si="474"/>
        <v>0</v>
      </c>
      <c r="ER24" s="57">
        <f t="shared" si="79"/>
        <v>0</v>
      </c>
      <c r="ES24" s="59">
        <f t="shared" si="80"/>
        <v>0</v>
      </c>
      <c r="ET24" s="55">
        <f t="shared" ref="ET24:EV24" si="475">EP24*ET3</f>
        <v>0</v>
      </c>
      <c r="EU24" s="55">
        <f t="shared" si="475"/>
        <v>0</v>
      </c>
      <c r="EV24" s="55">
        <f t="shared" si="475"/>
        <v>0</v>
      </c>
      <c r="EW24" s="48">
        <f t="shared" si="81"/>
        <v>0</v>
      </c>
      <c r="EX24" s="55">
        <f t="shared" ref="EX24:EZ24" si="476">ET24*EX3</f>
        <v>0</v>
      </c>
      <c r="EY24" s="55">
        <f t="shared" si="476"/>
        <v>0</v>
      </c>
      <c r="EZ24" s="55">
        <f t="shared" si="476"/>
        <v>0</v>
      </c>
      <c r="FA24" s="48">
        <f t="shared" si="83"/>
        <v>0</v>
      </c>
      <c r="FB24" s="55">
        <f t="shared" ref="FB24:FD24" si="477">EX24*FB3</f>
        <v>0</v>
      </c>
      <c r="FC24" s="55">
        <f t="shared" si="477"/>
        <v>0</v>
      </c>
      <c r="FD24" s="55">
        <f t="shared" si="477"/>
        <v>0</v>
      </c>
      <c r="FE24" s="57">
        <f t="shared" si="84"/>
        <v>0</v>
      </c>
      <c r="FF24" s="55">
        <f t="shared" ref="FF24:FH24" si="478">FB24*FF3</f>
        <v>0</v>
      </c>
      <c r="FG24" s="55">
        <f t="shared" si="478"/>
        <v>0</v>
      </c>
      <c r="FH24" s="55">
        <f t="shared" si="478"/>
        <v>0</v>
      </c>
      <c r="FI24" s="48">
        <f t="shared" si="86"/>
        <v>0</v>
      </c>
      <c r="FJ24" s="59">
        <f t="shared" si="87"/>
        <v>0</v>
      </c>
      <c r="FK24" s="55">
        <f t="shared" ref="FK24:FM24" si="479">FG24*FK3</f>
        <v>0</v>
      </c>
      <c r="FL24" s="55">
        <f t="shared" si="479"/>
        <v>0</v>
      </c>
      <c r="FM24" s="55">
        <f t="shared" si="479"/>
        <v>0</v>
      </c>
      <c r="FN24" s="48">
        <f t="shared" si="88"/>
        <v>0</v>
      </c>
      <c r="FO24" s="55">
        <f t="shared" ref="FO24:FQ24" si="480">FK24*FO3</f>
        <v>0</v>
      </c>
      <c r="FP24" s="55">
        <f t="shared" si="480"/>
        <v>0</v>
      </c>
      <c r="FQ24" s="55">
        <f t="shared" si="480"/>
        <v>0</v>
      </c>
      <c r="FR24" s="48">
        <f t="shared" si="90"/>
        <v>0</v>
      </c>
      <c r="FS24" s="48">
        <v>0.0</v>
      </c>
      <c r="FT24" s="48">
        <v>0.0</v>
      </c>
      <c r="FU24" s="55">
        <v>0.0</v>
      </c>
      <c r="FV24" s="48">
        <f t="shared" si="91"/>
        <v>0</v>
      </c>
      <c r="FW24" s="48">
        <f t="shared" ref="FW24:FY24" si="481">FS24*FW3</f>
        <v>0</v>
      </c>
      <c r="FX24" s="48">
        <f t="shared" si="481"/>
        <v>0</v>
      </c>
      <c r="FY24" s="48">
        <f t="shared" si="481"/>
        <v>0</v>
      </c>
      <c r="FZ24" s="48">
        <f t="shared" si="93"/>
        <v>0</v>
      </c>
      <c r="GA24" s="48">
        <v>0.0</v>
      </c>
      <c r="GB24" s="55">
        <v>0.0</v>
      </c>
      <c r="GC24" s="48">
        <v>0.0</v>
      </c>
      <c r="GD24" s="55">
        <v>0.0</v>
      </c>
      <c r="GE24" s="48">
        <f t="shared" si="94"/>
        <v>0</v>
      </c>
      <c r="GF24" s="55">
        <f t="shared" ref="GF24:GI24" si="482">GA24*GF3</f>
        <v>0</v>
      </c>
      <c r="GG24" s="55">
        <f t="shared" si="482"/>
        <v>0</v>
      </c>
      <c r="GH24" s="48">
        <f t="shared" si="482"/>
        <v>0</v>
      </c>
      <c r="GI24" s="55">
        <f t="shared" si="482"/>
        <v>0</v>
      </c>
      <c r="GJ24" s="48">
        <f t="shared" si="96"/>
        <v>0</v>
      </c>
      <c r="GK24" s="61">
        <f t="shared" si="97"/>
        <v>0</v>
      </c>
      <c r="GL24" s="59">
        <v>0.0</v>
      </c>
      <c r="GM24" s="59">
        <f t="shared" si="98"/>
        <v>0</v>
      </c>
      <c r="GN24" s="51">
        <f t="shared" si="99"/>
        <v>1317</v>
      </c>
      <c r="GO24" s="36">
        <v>19.0</v>
      </c>
      <c r="GP24" s="52">
        <f t="shared" si="314"/>
        <v>62.35795455</v>
      </c>
      <c r="GQ24" s="2" t="s">
        <v>52</v>
      </c>
      <c r="GR24" s="1"/>
      <c r="GS24" s="62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</row>
    <row r="25" ht="12.75" customHeight="1">
      <c r="A25" s="36">
        <v>20.0</v>
      </c>
      <c r="B25" s="37">
        <f t="shared" si="22"/>
        <v>1265</v>
      </c>
      <c r="C25" s="1" t="s">
        <v>53</v>
      </c>
      <c r="D25" s="38">
        <v>14.0</v>
      </c>
      <c r="E25" s="38">
        <v>15.0</v>
      </c>
      <c r="F25" s="38">
        <v>14.0</v>
      </c>
      <c r="G25" s="39">
        <f t="shared" si="23"/>
        <v>43</v>
      </c>
      <c r="H25" s="53">
        <f t="shared" ref="H25:J25" si="483">D25*H3</f>
        <v>56</v>
      </c>
      <c r="I25" s="53">
        <f t="shared" si="483"/>
        <v>30</v>
      </c>
      <c r="J25" s="53">
        <f t="shared" si="483"/>
        <v>28</v>
      </c>
      <c r="K25" s="41">
        <f t="shared" si="25"/>
        <v>114</v>
      </c>
      <c r="L25" s="38">
        <v>14.0</v>
      </c>
      <c r="M25" s="38">
        <v>15.0</v>
      </c>
      <c r="N25" s="38">
        <v>15.0</v>
      </c>
      <c r="O25" s="42">
        <f t="shared" si="26"/>
        <v>44</v>
      </c>
      <c r="P25" s="53">
        <f t="shared" ref="P25:R25" si="484">L25*P3</f>
        <v>56</v>
      </c>
      <c r="Q25" s="53">
        <f t="shared" si="484"/>
        <v>30</v>
      </c>
      <c r="R25" s="53">
        <f t="shared" si="484"/>
        <v>30</v>
      </c>
      <c r="S25" s="43">
        <f t="shared" si="28"/>
        <v>116</v>
      </c>
      <c r="T25" s="44">
        <f t="shared" si="29"/>
        <v>230</v>
      </c>
      <c r="U25" s="38">
        <v>12.0</v>
      </c>
      <c r="V25" s="38">
        <v>11.0</v>
      </c>
      <c r="W25" s="38">
        <v>12.0</v>
      </c>
      <c r="X25" s="45">
        <f t="shared" si="30"/>
        <v>35</v>
      </c>
      <c r="Y25" s="53">
        <f t="shared" ref="Y25:AA25" si="485">U25*Y3</f>
        <v>48</v>
      </c>
      <c r="Z25" s="53">
        <f t="shared" si="485"/>
        <v>22</v>
      </c>
      <c r="AA25" s="53">
        <f t="shared" si="485"/>
        <v>24</v>
      </c>
      <c r="AB25" s="46">
        <f t="shared" si="32"/>
        <v>94</v>
      </c>
      <c r="AC25" s="38">
        <v>14.0</v>
      </c>
      <c r="AD25" s="38">
        <v>14.0</v>
      </c>
      <c r="AE25" s="38">
        <v>14.0</v>
      </c>
      <c r="AF25" s="42">
        <f t="shared" si="33"/>
        <v>42</v>
      </c>
      <c r="AG25" s="53">
        <f t="shared" ref="AG25:AI25" si="486">AC25*AG3</f>
        <v>56</v>
      </c>
      <c r="AH25" s="53">
        <f t="shared" si="486"/>
        <v>28</v>
      </c>
      <c r="AI25" s="53">
        <f t="shared" si="486"/>
        <v>28</v>
      </c>
      <c r="AJ25" s="46">
        <f t="shared" si="35"/>
        <v>112</v>
      </c>
      <c r="AK25" s="44">
        <f t="shared" si="36"/>
        <v>206</v>
      </c>
      <c r="AL25" s="38">
        <v>17.0</v>
      </c>
      <c r="AM25" s="38">
        <v>17.0</v>
      </c>
      <c r="AN25" s="38">
        <v>16.0</v>
      </c>
      <c r="AO25" s="45">
        <f t="shared" si="37"/>
        <v>50</v>
      </c>
      <c r="AP25" s="53">
        <f t="shared" ref="AP25:AR25" si="487">AL25*AP3</f>
        <v>34</v>
      </c>
      <c r="AQ25" s="53">
        <f t="shared" si="487"/>
        <v>34</v>
      </c>
      <c r="AR25" s="53">
        <f t="shared" si="487"/>
        <v>32</v>
      </c>
      <c r="AS25" s="46">
        <f t="shared" si="39"/>
        <v>100</v>
      </c>
      <c r="AT25" s="47">
        <v>0.0</v>
      </c>
      <c r="AU25" s="47">
        <v>0.0</v>
      </c>
      <c r="AV25" s="38">
        <v>10.0</v>
      </c>
      <c r="AW25" s="45">
        <f t="shared" si="40"/>
        <v>10</v>
      </c>
      <c r="AX25" s="47">
        <f t="shared" ref="AX25:AZ25" si="488">AT25*AX3</f>
        <v>0</v>
      </c>
      <c r="AY25" s="47">
        <f t="shared" si="488"/>
        <v>0</v>
      </c>
      <c r="AZ25" s="54">
        <f t="shared" si="488"/>
        <v>20</v>
      </c>
      <c r="BA25" s="46">
        <f t="shared" si="42"/>
        <v>20</v>
      </c>
      <c r="BB25" s="38">
        <v>14.0</v>
      </c>
      <c r="BC25" s="38">
        <v>13.0</v>
      </c>
      <c r="BD25" s="47">
        <v>0.0</v>
      </c>
      <c r="BE25" s="38">
        <v>13.0</v>
      </c>
      <c r="BF25" s="45">
        <f t="shared" si="43"/>
        <v>40</v>
      </c>
      <c r="BG25" s="53">
        <f t="shared" ref="BG25:BJ25" si="489">BB25*BG3</f>
        <v>14</v>
      </c>
      <c r="BH25" s="53">
        <f t="shared" si="489"/>
        <v>13</v>
      </c>
      <c r="BI25" s="48">
        <f t="shared" si="489"/>
        <v>0</v>
      </c>
      <c r="BJ25" s="53">
        <f t="shared" si="489"/>
        <v>26</v>
      </c>
      <c r="BK25" s="46">
        <f t="shared" si="45"/>
        <v>53</v>
      </c>
      <c r="BL25" s="15">
        <f t="shared" si="46"/>
        <v>609</v>
      </c>
      <c r="BM25" s="49">
        <v>0.0</v>
      </c>
      <c r="BN25" s="50">
        <f t="shared" si="47"/>
        <v>609</v>
      </c>
      <c r="BO25" s="2"/>
      <c r="BP25" s="38">
        <v>14.0</v>
      </c>
      <c r="BQ25" s="38">
        <v>16.0</v>
      </c>
      <c r="BR25" s="38">
        <v>16.0</v>
      </c>
      <c r="BS25" s="39">
        <f t="shared" si="48"/>
        <v>46</v>
      </c>
      <c r="BT25" s="53">
        <f t="shared" ref="BT25:BV25" si="490">BP25*BT3</f>
        <v>56</v>
      </c>
      <c r="BU25" s="53">
        <f t="shared" si="490"/>
        <v>32</v>
      </c>
      <c r="BV25" s="53">
        <f t="shared" si="490"/>
        <v>32</v>
      </c>
      <c r="BW25" s="41">
        <f t="shared" si="50"/>
        <v>120</v>
      </c>
      <c r="BX25" s="38">
        <v>15.0</v>
      </c>
      <c r="BY25" s="38">
        <v>16.0</v>
      </c>
      <c r="BZ25" s="38">
        <v>17.0</v>
      </c>
      <c r="CA25" s="42">
        <f t="shared" si="51"/>
        <v>48</v>
      </c>
      <c r="CB25" s="53">
        <f t="shared" ref="CB25:CD25" si="491">BX25*CB3</f>
        <v>60</v>
      </c>
      <c r="CC25" s="53">
        <f t="shared" si="491"/>
        <v>32</v>
      </c>
      <c r="CD25" s="53">
        <f t="shared" si="491"/>
        <v>34</v>
      </c>
      <c r="CE25" s="43">
        <f t="shared" si="53"/>
        <v>126</v>
      </c>
      <c r="CF25" s="44">
        <f t="shared" si="54"/>
        <v>246</v>
      </c>
      <c r="CG25" s="38">
        <v>14.0</v>
      </c>
      <c r="CH25" s="38">
        <v>13.0</v>
      </c>
      <c r="CI25" s="38">
        <v>14.0</v>
      </c>
      <c r="CJ25" s="45">
        <f t="shared" si="55"/>
        <v>41</v>
      </c>
      <c r="CK25" s="53">
        <f t="shared" ref="CK25:CM25" si="492">CG25*CK3</f>
        <v>56</v>
      </c>
      <c r="CL25" s="53">
        <f t="shared" si="492"/>
        <v>26</v>
      </c>
      <c r="CM25" s="53">
        <f t="shared" si="492"/>
        <v>28</v>
      </c>
      <c r="CN25" s="46">
        <f t="shared" si="57"/>
        <v>110</v>
      </c>
      <c r="CO25" s="38">
        <v>14.0</v>
      </c>
      <c r="CP25" s="38">
        <v>14.0</v>
      </c>
      <c r="CQ25" s="38">
        <v>14.0</v>
      </c>
      <c r="CR25" s="42">
        <f t="shared" si="58"/>
        <v>42</v>
      </c>
      <c r="CS25" s="53">
        <f t="shared" ref="CS25:CU25" si="493">CO25*CS3</f>
        <v>56</v>
      </c>
      <c r="CT25" s="53">
        <f t="shared" si="493"/>
        <v>28</v>
      </c>
      <c r="CU25" s="53">
        <f t="shared" si="493"/>
        <v>28</v>
      </c>
      <c r="CV25" s="46">
        <f t="shared" si="60"/>
        <v>112</v>
      </c>
      <c r="CW25" s="44">
        <f t="shared" si="61"/>
        <v>222</v>
      </c>
      <c r="CX25" s="38">
        <v>17.0</v>
      </c>
      <c r="CY25" s="38">
        <v>18.0</v>
      </c>
      <c r="CZ25" s="38">
        <v>16.0</v>
      </c>
      <c r="DA25" s="45">
        <f t="shared" si="62"/>
        <v>51</v>
      </c>
      <c r="DB25" s="53">
        <f t="shared" ref="DB25:DD25" si="494">CX25*DB3</f>
        <v>34</v>
      </c>
      <c r="DC25" s="53">
        <f t="shared" si="494"/>
        <v>36</v>
      </c>
      <c r="DD25" s="53">
        <f t="shared" si="494"/>
        <v>32</v>
      </c>
      <c r="DE25" s="46">
        <f t="shared" si="64"/>
        <v>102</v>
      </c>
      <c r="DF25" s="47">
        <v>0.0</v>
      </c>
      <c r="DG25" s="47">
        <v>0.0</v>
      </c>
      <c r="DH25" s="38">
        <v>13.0</v>
      </c>
      <c r="DI25" s="45">
        <f t="shared" si="65"/>
        <v>13</v>
      </c>
      <c r="DJ25" s="48">
        <f t="shared" ref="DJ25:DL25" si="495">DF25*DJ3</f>
        <v>0</v>
      </c>
      <c r="DK25" s="48">
        <f t="shared" si="495"/>
        <v>0</v>
      </c>
      <c r="DL25" s="54">
        <f t="shared" si="495"/>
        <v>26</v>
      </c>
      <c r="DM25" s="46">
        <f t="shared" si="67"/>
        <v>26</v>
      </c>
      <c r="DN25" s="38">
        <v>16.0</v>
      </c>
      <c r="DO25" s="38">
        <v>16.0</v>
      </c>
      <c r="DP25" s="48">
        <v>0.0</v>
      </c>
      <c r="DQ25" s="38">
        <v>14.0</v>
      </c>
      <c r="DR25" s="45">
        <f t="shared" si="68"/>
        <v>46</v>
      </c>
      <c r="DS25" s="53">
        <f t="shared" ref="DS25:DV25" si="496">DN25*DS3</f>
        <v>16</v>
      </c>
      <c r="DT25" s="53">
        <f t="shared" si="496"/>
        <v>16</v>
      </c>
      <c r="DU25" s="60">
        <f t="shared" si="496"/>
        <v>0</v>
      </c>
      <c r="DV25" s="53">
        <f t="shared" si="496"/>
        <v>28</v>
      </c>
      <c r="DW25" s="46">
        <f t="shared" si="70"/>
        <v>60</v>
      </c>
      <c r="DX25" s="15">
        <f t="shared" si="71"/>
        <v>656</v>
      </c>
      <c r="DY25" s="49">
        <v>0.0</v>
      </c>
      <c r="DZ25" s="50">
        <f t="shared" si="72"/>
        <v>656</v>
      </c>
      <c r="EA25" s="51">
        <f t="shared" si="73"/>
        <v>1265</v>
      </c>
      <c r="EB25" s="2"/>
      <c r="EC25" s="55">
        <v>0.0</v>
      </c>
      <c r="ED25" s="55">
        <v>0.0</v>
      </c>
      <c r="EE25" s="55">
        <v>0.0</v>
      </c>
      <c r="EF25" s="55">
        <f t="shared" si="74"/>
        <v>0</v>
      </c>
      <c r="EG25" s="55">
        <f t="shared" ref="EG25:EI25" si="497">EC25*EG3</f>
        <v>0</v>
      </c>
      <c r="EH25" s="55">
        <f t="shared" si="497"/>
        <v>0</v>
      </c>
      <c r="EI25" s="55">
        <f t="shared" si="497"/>
        <v>0</v>
      </c>
      <c r="EJ25" s="55">
        <f t="shared" si="76"/>
        <v>0</v>
      </c>
      <c r="EK25" s="55">
        <v>0.0</v>
      </c>
      <c r="EL25" s="55">
        <v>0.0</v>
      </c>
      <c r="EM25" s="55">
        <v>0.0</v>
      </c>
      <c r="EN25" s="57">
        <f t="shared" si="77"/>
        <v>0</v>
      </c>
      <c r="EO25" s="55">
        <f t="shared" ref="EO25:EQ25" si="498">EK25*EO3</f>
        <v>0</v>
      </c>
      <c r="EP25" s="55">
        <f t="shared" si="498"/>
        <v>0</v>
      </c>
      <c r="EQ25" s="55">
        <f t="shared" si="498"/>
        <v>0</v>
      </c>
      <c r="ER25" s="57">
        <f t="shared" si="79"/>
        <v>0</v>
      </c>
      <c r="ES25" s="59">
        <f t="shared" si="80"/>
        <v>0</v>
      </c>
      <c r="ET25" s="55">
        <f t="shared" ref="ET25:EV25" si="499">EP25*ET3</f>
        <v>0</v>
      </c>
      <c r="EU25" s="55">
        <f t="shared" si="499"/>
        <v>0</v>
      </c>
      <c r="EV25" s="55">
        <f t="shared" si="499"/>
        <v>0</v>
      </c>
      <c r="EW25" s="48">
        <f t="shared" si="81"/>
        <v>0</v>
      </c>
      <c r="EX25" s="55">
        <f t="shared" ref="EX25:EZ25" si="500">ET25*EX3</f>
        <v>0</v>
      </c>
      <c r="EY25" s="55">
        <f t="shared" si="500"/>
        <v>0</v>
      </c>
      <c r="EZ25" s="55">
        <f t="shared" si="500"/>
        <v>0</v>
      </c>
      <c r="FA25" s="48">
        <f t="shared" si="83"/>
        <v>0</v>
      </c>
      <c r="FB25" s="55">
        <f t="shared" ref="FB25:FD25" si="501">EX25*FB3</f>
        <v>0</v>
      </c>
      <c r="FC25" s="55">
        <f t="shared" si="501"/>
        <v>0</v>
      </c>
      <c r="FD25" s="55">
        <f t="shared" si="501"/>
        <v>0</v>
      </c>
      <c r="FE25" s="57">
        <f t="shared" si="84"/>
        <v>0</v>
      </c>
      <c r="FF25" s="55">
        <f t="shared" ref="FF25:FH25" si="502">FB25*FF3</f>
        <v>0</v>
      </c>
      <c r="FG25" s="55">
        <f t="shared" si="502"/>
        <v>0</v>
      </c>
      <c r="FH25" s="55">
        <f t="shared" si="502"/>
        <v>0</v>
      </c>
      <c r="FI25" s="48">
        <f t="shared" si="86"/>
        <v>0</v>
      </c>
      <c r="FJ25" s="59">
        <f t="shared" si="87"/>
        <v>0</v>
      </c>
      <c r="FK25" s="55">
        <f t="shared" ref="FK25:FM25" si="503">FG25*FK3</f>
        <v>0</v>
      </c>
      <c r="FL25" s="55">
        <f t="shared" si="503"/>
        <v>0</v>
      </c>
      <c r="FM25" s="55">
        <f t="shared" si="503"/>
        <v>0</v>
      </c>
      <c r="FN25" s="48">
        <f t="shared" si="88"/>
        <v>0</v>
      </c>
      <c r="FO25" s="55">
        <f t="shared" ref="FO25:FQ25" si="504">FK25*FO3</f>
        <v>0</v>
      </c>
      <c r="FP25" s="55">
        <f t="shared" si="504"/>
        <v>0</v>
      </c>
      <c r="FQ25" s="55">
        <f t="shared" si="504"/>
        <v>0</v>
      </c>
      <c r="FR25" s="48">
        <f t="shared" si="90"/>
        <v>0</v>
      </c>
      <c r="FS25" s="48">
        <v>0.0</v>
      </c>
      <c r="FT25" s="48">
        <v>0.0</v>
      </c>
      <c r="FU25" s="55">
        <v>0.0</v>
      </c>
      <c r="FV25" s="48">
        <f t="shared" si="91"/>
        <v>0</v>
      </c>
      <c r="FW25" s="48">
        <f t="shared" ref="FW25:FY25" si="505">FS25*FW3</f>
        <v>0</v>
      </c>
      <c r="FX25" s="48">
        <f t="shared" si="505"/>
        <v>0</v>
      </c>
      <c r="FY25" s="48">
        <f t="shared" si="505"/>
        <v>0</v>
      </c>
      <c r="FZ25" s="48">
        <f t="shared" si="93"/>
        <v>0</v>
      </c>
      <c r="GA25" s="48">
        <v>0.0</v>
      </c>
      <c r="GB25" s="55">
        <v>0.0</v>
      </c>
      <c r="GC25" s="48">
        <v>0.0</v>
      </c>
      <c r="GD25" s="55">
        <v>0.0</v>
      </c>
      <c r="GE25" s="48">
        <f t="shared" si="94"/>
        <v>0</v>
      </c>
      <c r="GF25" s="55">
        <f t="shared" ref="GF25:GI25" si="506">GA25*GF3</f>
        <v>0</v>
      </c>
      <c r="GG25" s="55">
        <f t="shared" si="506"/>
        <v>0</v>
      </c>
      <c r="GH25" s="48">
        <f t="shared" si="506"/>
        <v>0</v>
      </c>
      <c r="GI25" s="55">
        <f t="shared" si="506"/>
        <v>0</v>
      </c>
      <c r="GJ25" s="48">
        <f t="shared" si="96"/>
        <v>0</v>
      </c>
      <c r="GK25" s="61">
        <f t="shared" si="97"/>
        <v>0</v>
      </c>
      <c r="GL25" s="59">
        <v>0.0</v>
      </c>
      <c r="GM25" s="59">
        <f t="shared" si="98"/>
        <v>0</v>
      </c>
      <c r="GN25" s="51">
        <f t="shared" si="99"/>
        <v>1265</v>
      </c>
      <c r="GO25" s="36">
        <v>20.0</v>
      </c>
      <c r="GP25" s="52">
        <f t="shared" si="314"/>
        <v>59.89583333</v>
      </c>
      <c r="GQ25" s="1" t="s">
        <v>53</v>
      </c>
      <c r="GR25" s="1"/>
      <c r="GS25" s="62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</row>
    <row r="26" ht="12.75" customHeight="1">
      <c r="A26" s="36">
        <v>21.0</v>
      </c>
      <c r="B26" s="37">
        <f t="shared" si="22"/>
        <v>1230</v>
      </c>
      <c r="C26" s="1" t="s">
        <v>54</v>
      </c>
      <c r="D26" s="38">
        <v>12.0</v>
      </c>
      <c r="E26" s="38">
        <v>14.0</v>
      </c>
      <c r="F26" s="38">
        <v>12.0</v>
      </c>
      <c r="G26" s="39">
        <f t="shared" si="23"/>
        <v>38</v>
      </c>
      <c r="H26" s="53">
        <f t="shared" ref="H26:J26" si="507">D26*H3</f>
        <v>48</v>
      </c>
      <c r="I26" s="53">
        <f t="shared" si="507"/>
        <v>28</v>
      </c>
      <c r="J26" s="53">
        <f t="shared" si="507"/>
        <v>24</v>
      </c>
      <c r="K26" s="41">
        <f t="shared" si="25"/>
        <v>100</v>
      </c>
      <c r="L26" s="38">
        <v>16.0</v>
      </c>
      <c r="M26" s="38">
        <v>16.0</v>
      </c>
      <c r="N26" s="38">
        <v>16.0</v>
      </c>
      <c r="O26" s="42">
        <f t="shared" si="26"/>
        <v>48</v>
      </c>
      <c r="P26" s="53">
        <f t="shared" ref="P26:R26" si="508">L26*P3</f>
        <v>64</v>
      </c>
      <c r="Q26" s="53">
        <f t="shared" si="508"/>
        <v>32</v>
      </c>
      <c r="R26" s="53">
        <f t="shared" si="508"/>
        <v>32</v>
      </c>
      <c r="S26" s="43">
        <f t="shared" si="28"/>
        <v>128</v>
      </c>
      <c r="T26" s="44">
        <f t="shared" si="29"/>
        <v>228</v>
      </c>
      <c r="U26" s="38">
        <v>15.0</v>
      </c>
      <c r="V26" s="38">
        <v>14.0</v>
      </c>
      <c r="W26" s="38">
        <v>15.0</v>
      </c>
      <c r="X26" s="45">
        <f t="shared" si="30"/>
        <v>44</v>
      </c>
      <c r="Y26" s="53">
        <f t="shared" ref="Y26:AA26" si="509">U26*Y3</f>
        <v>60</v>
      </c>
      <c r="Z26" s="53">
        <f t="shared" si="509"/>
        <v>28</v>
      </c>
      <c r="AA26" s="53">
        <f t="shared" si="509"/>
        <v>30</v>
      </c>
      <c r="AB26" s="46">
        <f t="shared" si="32"/>
        <v>118</v>
      </c>
      <c r="AC26" s="38">
        <v>11.0</v>
      </c>
      <c r="AD26" s="38">
        <v>14.0</v>
      </c>
      <c r="AE26" s="38">
        <v>13.0</v>
      </c>
      <c r="AF26" s="42">
        <f t="shared" si="33"/>
        <v>38</v>
      </c>
      <c r="AG26" s="53">
        <f t="shared" ref="AG26:AI26" si="510">AC26*AG3</f>
        <v>44</v>
      </c>
      <c r="AH26" s="53">
        <f t="shared" si="510"/>
        <v>28</v>
      </c>
      <c r="AI26" s="53">
        <f t="shared" si="510"/>
        <v>26</v>
      </c>
      <c r="AJ26" s="46">
        <f t="shared" si="35"/>
        <v>98</v>
      </c>
      <c r="AK26" s="44">
        <f t="shared" si="36"/>
        <v>216</v>
      </c>
      <c r="AL26" s="38">
        <v>13.0</v>
      </c>
      <c r="AM26" s="38">
        <v>13.0</v>
      </c>
      <c r="AN26" s="38">
        <v>14.0</v>
      </c>
      <c r="AO26" s="45">
        <f t="shared" si="37"/>
        <v>40</v>
      </c>
      <c r="AP26" s="53">
        <f t="shared" ref="AP26:AR26" si="511">AL26*AP3</f>
        <v>26</v>
      </c>
      <c r="AQ26" s="53">
        <f t="shared" si="511"/>
        <v>26</v>
      </c>
      <c r="AR26" s="53">
        <f t="shared" si="511"/>
        <v>28</v>
      </c>
      <c r="AS26" s="46">
        <f t="shared" si="39"/>
        <v>80</v>
      </c>
      <c r="AT26" s="47">
        <v>0.0</v>
      </c>
      <c r="AU26" s="47">
        <v>0.0</v>
      </c>
      <c r="AV26" s="38">
        <v>12.0</v>
      </c>
      <c r="AW26" s="45">
        <f t="shared" si="40"/>
        <v>12</v>
      </c>
      <c r="AX26" s="47">
        <f t="shared" ref="AX26:AZ26" si="512">AT26*AX3</f>
        <v>0</v>
      </c>
      <c r="AY26" s="47">
        <f t="shared" si="512"/>
        <v>0</v>
      </c>
      <c r="AZ26" s="54">
        <f t="shared" si="512"/>
        <v>24</v>
      </c>
      <c r="BA26" s="46">
        <f t="shared" si="42"/>
        <v>24</v>
      </c>
      <c r="BB26" s="38">
        <v>13.0</v>
      </c>
      <c r="BC26" s="38">
        <v>13.0</v>
      </c>
      <c r="BD26" s="47">
        <v>0.0</v>
      </c>
      <c r="BE26" s="38">
        <v>13.0</v>
      </c>
      <c r="BF26" s="45">
        <f t="shared" si="43"/>
        <v>39</v>
      </c>
      <c r="BG26" s="53">
        <f t="shared" ref="BG26:BJ26" si="513">BB26*BG3</f>
        <v>13</v>
      </c>
      <c r="BH26" s="53">
        <f t="shared" si="513"/>
        <v>13</v>
      </c>
      <c r="BI26" s="48">
        <f t="shared" si="513"/>
        <v>0</v>
      </c>
      <c r="BJ26" s="53">
        <f t="shared" si="513"/>
        <v>26</v>
      </c>
      <c r="BK26" s="46">
        <f t="shared" si="45"/>
        <v>52</v>
      </c>
      <c r="BL26" s="15">
        <f t="shared" si="46"/>
        <v>600</v>
      </c>
      <c r="BM26" s="49">
        <v>0.0</v>
      </c>
      <c r="BN26" s="50">
        <f t="shared" si="47"/>
        <v>600</v>
      </c>
      <c r="BO26" s="2"/>
      <c r="BP26" s="38">
        <v>12.0</v>
      </c>
      <c r="BQ26" s="38">
        <v>14.0</v>
      </c>
      <c r="BR26" s="38">
        <v>13.0</v>
      </c>
      <c r="BS26" s="39">
        <f t="shared" si="48"/>
        <v>39</v>
      </c>
      <c r="BT26" s="53">
        <f t="shared" ref="BT26:BV26" si="514">BP26*BT3</f>
        <v>48</v>
      </c>
      <c r="BU26" s="53">
        <f t="shared" si="514"/>
        <v>28</v>
      </c>
      <c r="BV26" s="53">
        <f t="shared" si="514"/>
        <v>26</v>
      </c>
      <c r="BW26" s="41">
        <f t="shared" si="50"/>
        <v>102</v>
      </c>
      <c r="BX26" s="38">
        <v>17.0</v>
      </c>
      <c r="BY26" s="38">
        <v>17.0</v>
      </c>
      <c r="BZ26" s="38">
        <v>16.0</v>
      </c>
      <c r="CA26" s="42">
        <f t="shared" si="51"/>
        <v>50</v>
      </c>
      <c r="CB26" s="53">
        <f t="shared" ref="CB26:CD26" si="515">BX26*CB3</f>
        <v>68</v>
      </c>
      <c r="CC26" s="53">
        <f t="shared" si="515"/>
        <v>34</v>
      </c>
      <c r="CD26" s="53">
        <f t="shared" si="515"/>
        <v>32</v>
      </c>
      <c r="CE26" s="43">
        <f t="shared" si="53"/>
        <v>134</v>
      </c>
      <c r="CF26" s="44">
        <f t="shared" si="54"/>
        <v>236</v>
      </c>
      <c r="CG26" s="38">
        <v>15.0</v>
      </c>
      <c r="CH26" s="38">
        <v>14.0</v>
      </c>
      <c r="CI26" s="38">
        <v>15.0</v>
      </c>
      <c r="CJ26" s="45">
        <f t="shared" si="55"/>
        <v>44</v>
      </c>
      <c r="CK26" s="53">
        <f t="shared" ref="CK26:CM26" si="516">CG26*CK3</f>
        <v>60</v>
      </c>
      <c r="CL26" s="53">
        <f t="shared" si="516"/>
        <v>28</v>
      </c>
      <c r="CM26" s="53">
        <f t="shared" si="516"/>
        <v>30</v>
      </c>
      <c r="CN26" s="46">
        <f t="shared" si="57"/>
        <v>118</v>
      </c>
      <c r="CO26" s="38">
        <v>12.0</v>
      </c>
      <c r="CP26" s="38">
        <v>14.0</v>
      </c>
      <c r="CQ26" s="38">
        <v>14.0</v>
      </c>
      <c r="CR26" s="42">
        <f t="shared" si="58"/>
        <v>40</v>
      </c>
      <c r="CS26" s="53">
        <f t="shared" ref="CS26:CU26" si="517">CO26*CS3</f>
        <v>48</v>
      </c>
      <c r="CT26" s="53">
        <f t="shared" si="517"/>
        <v>28</v>
      </c>
      <c r="CU26" s="53">
        <f t="shared" si="517"/>
        <v>28</v>
      </c>
      <c r="CV26" s="46">
        <f t="shared" si="60"/>
        <v>104</v>
      </c>
      <c r="CW26" s="44">
        <f t="shared" si="61"/>
        <v>222</v>
      </c>
      <c r="CX26" s="38">
        <v>14.0</v>
      </c>
      <c r="CY26" s="38">
        <v>14.0</v>
      </c>
      <c r="CZ26" s="38">
        <v>14.0</v>
      </c>
      <c r="DA26" s="45">
        <f t="shared" si="62"/>
        <v>42</v>
      </c>
      <c r="DB26" s="53">
        <f t="shared" ref="DB26:DD26" si="518">CX26*DB3</f>
        <v>28</v>
      </c>
      <c r="DC26" s="53">
        <f t="shared" si="518"/>
        <v>28</v>
      </c>
      <c r="DD26" s="53">
        <f t="shared" si="518"/>
        <v>28</v>
      </c>
      <c r="DE26" s="46">
        <f t="shared" si="64"/>
        <v>84</v>
      </c>
      <c r="DF26" s="47">
        <v>0.0</v>
      </c>
      <c r="DG26" s="47">
        <v>0.0</v>
      </c>
      <c r="DH26" s="38">
        <v>15.0</v>
      </c>
      <c r="DI26" s="45">
        <f t="shared" si="65"/>
        <v>15</v>
      </c>
      <c r="DJ26" s="48">
        <f t="shared" ref="DJ26:DL26" si="519">DF26*DJ3</f>
        <v>0</v>
      </c>
      <c r="DK26" s="48">
        <f t="shared" si="519"/>
        <v>0</v>
      </c>
      <c r="DL26" s="54">
        <f t="shared" si="519"/>
        <v>30</v>
      </c>
      <c r="DM26" s="46">
        <f t="shared" si="67"/>
        <v>30</v>
      </c>
      <c r="DN26" s="38">
        <v>15.0</v>
      </c>
      <c r="DO26" s="38">
        <v>15.0</v>
      </c>
      <c r="DP26" s="48">
        <v>0.0</v>
      </c>
      <c r="DQ26" s="38">
        <v>14.0</v>
      </c>
      <c r="DR26" s="45">
        <f t="shared" si="68"/>
        <v>44</v>
      </c>
      <c r="DS26" s="53">
        <f t="shared" ref="DS26:DV26" si="520">DN26*DS3</f>
        <v>15</v>
      </c>
      <c r="DT26" s="53">
        <f t="shared" si="520"/>
        <v>15</v>
      </c>
      <c r="DU26" s="60">
        <f t="shared" si="520"/>
        <v>0</v>
      </c>
      <c r="DV26" s="53">
        <f t="shared" si="520"/>
        <v>28</v>
      </c>
      <c r="DW26" s="46">
        <f t="shared" si="70"/>
        <v>58</v>
      </c>
      <c r="DX26" s="15">
        <f t="shared" si="71"/>
        <v>630</v>
      </c>
      <c r="DY26" s="49">
        <v>0.0</v>
      </c>
      <c r="DZ26" s="50">
        <f t="shared" si="72"/>
        <v>630</v>
      </c>
      <c r="EA26" s="51">
        <f t="shared" si="73"/>
        <v>1230</v>
      </c>
      <c r="EB26" s="2"/>
      <c r="EC26" s="55">
        <v>0.0</v>
      </c>
      <c r="ED26" s="55">
        <v>0.0</v>
      </c>
      <c r="EE26" s="55">
        <v>0.0</v>
      </c>
      <c r="EF26" s="55">
        <f t="shared" si="74"/>
        <v>0</v>
      </c>
      <c r="EG26" s="55">
        <f t="shared" ref="EG26:EI26" si="521">EC26*EG3</f>
        <v>0</v>
      </c>
      <c r="EH26" s="55">
        <f t="shared" si="521"/>
        <v>0</v>
      </c>
      <c r="EI26" s="55">
        <f t="shared" si="521"/>
        <v>0</v>
      </c>
      <c r="EJ26" s="55">
        <f t="shared" si="76"/>
        <v>0</v>
      </c>
      <c r="EK26" s="55">
        <v>0.0</v>
      </c>
      <c r="EL26" s="55">
        <v>0.0</v>
      </c>
      <c r="EM26" s="55">
        <v>0.0</v>
      </c>
      <c r="EN26" s="57">
        <f t="shared" si="77"/>
        <v>0</v>
      </c>
      <c r="EO26" s="55">
        <f t="shared" ref="EO26:EQ26" si="522">EK26*EO3</f>
        <v>0</v>
      </c>
      <c r="EP26" s="55">
        <f t="shared" si="522"/>
        <v>0</v>
      </c>
      <c r="EQ26" s="55">
        <f t="shared" si="522"/>
        <v>0</v>
      </c>
      <c r="ER26" s="57">
        <f t="shared" si="79"/>
        <v>0</v>
      </c>
      <c r="ES26" s="59">
        <f t="shared" si="80"/>
        <v>0</v>
      </c>
      <c r="ET26" s="55">
        <f t="shared" ref="ET26:EV26" si="523">EP26*ET3</f>
        <v>0</v>
      </c>
      <c r="EU26" s="55">
        <f t="shared" si="523"/>
        <v>0</v>
      </c>
      <c r="EV26" s="55">
        <f t="shared" si="523"/>
        <v>0</v>
      </c>
      <c r="EW26" s="48">
        <f t="shared" si="81"/>
        <v>0</v>
      </c>
      <c r="EX26" s="55">
        <f t="shared" ref="EX26:EZ26" si="524">ET26*EX3</f>
        <v>0</v>
      </c>
      <c r="EY26" s="55">
        <f t="shared" si="524"/>
        <v>0</v>
      </c>
      <c r="EZ26" s="55">
        <f t="shared" si="524"/>
        <v>0</v>
      </c>
      <c r="FA26" s="48">
        <f t="shared" si="83"/>
        <v>0</v>
      </c>
      <c r="FB26" s="55">
        <f>EX26*FB3</f>
        <v>0</v>
      </c>
      <c r="FC26" s="55">
        <f t="shared" ref="FC26:FD26" si="525">EY26*FC4</f>
        <v>0</v>
      </c>
      <c r="FD26" s="55">
        <f t="shared" si="525"/>
        <v>0</v>
      </c>
      <c r="FE26" s="57">
        <f t="shared" si="84"/>
        <v>0</v>
      </c>
      <c r="FF26" s="55">
        <f t="shared" ref="FF26:FH26" si="526">FB26*FF3</f>
        <v>0</v>
      </c>
      <c r="FG26" s="55">
        <f t="shared" si="526"/>
        <v>0</v>
      </c>
      <c r="FH26" s="55">
        <f t="shared" si="526"/>
        <v>0</v>
      </c>
      <c r="FI26" s="48">
        <f t="shared" si="86"/>
        <v>0</v>
      </c>
      <c r="FJ26" s="59">
        <f t="shared" si="87"/>
        <v>0</v>
      </c>
      <c r="FK26" s="55">
        <f t="shared" ref="FK26:FM26" si="527">FG26*FK3</f>
        <v>0</v>
      </c>
      <c r="FL26" s="55">
        <f t="shared" si="527"/>
        <v>0</v>
      </c>
      <c r="FM26" s="55">
        <f t="shared" si="527"/>
        <v>0</v>
      </c>
      <c r="FN26" s="48">
        <f t="shared" si="88"/>
        <v>0</v>
      </c>
      <c r="FO26" s="55">
        <f t="shared" ref="FO26:FQ26" si="528">FK26*FO3</f>
        <v>0</v>
      </c>
      <c r="FP26" s="55">
        <f t="shared" si="528"/>
        <v>0</v>
      </c>
      <c r="FQ26" s="55">
        <f t="shared" si="528"/>
        <v>0</v>
      </c>
      <c r="FR26" s="48">
        <f t="shared" si="90"/>
        <v>0</v>
      </c>
      <c r="FS26" s="48">
        <v>0.0</v>
      </c>
      <c r="FT26" s="48">
        <v>0.0</v>
      </c>
      <c r="FU26" s="55">
        <v>0.0</v>
      </c>
      <c r="FV26" s="48">
        <f t="shared" si="91"/>
        <v>0</v>
      </c>
      <c r="FW26" s="48">
        <f t="shared" ref="FW26:FY26" si="529">FS26*FW3</f>
        <v>0</v>
      </c>
      <c r="FX26" s="48">
        <f t="shared" si="529"/>
        <v>0</v>
      </c>
      <c r="FY26" s="48">
        <f t="shared" si="529"/>
        <v>0</v>
      </c>
      <c r="FZ26" s="48">
        <f t="shared" si="93"/>
        <v>0</v>
      </c>
      <c r="GA26" s="48">
        <v>0.0</v>
      </c>
      <c r="GB26" s="55">
        <v>0.0</v>
      </c>
      <c r="GC26" s="48">
        <v>0.0</v>
      </c>
      <c r="GD26" s="55">
        <v>0.0</v>
      </c>
      <c r="GE26" s="48">
        <f t="shared" si="94"/>
        <v>0</v>
      </c>
      <c r="GF26" s="55">
        <f t="shared" ref="GF26:GI26" si="530">GA26*GF3</f>
        <v>0</v>
      </c>
      <c r="GG26" s="55">
        <f t="shared" si="530"/>
        <v>0</v>
      </c>
      <c r="GH26" s="55">
        <f t="shared" si="530"/>
        <v>0</v>
      </c>
      <c r="GI26" s="55">
        <f t="shared" si="530"/>
        <v>0</v>
      </c>
      <c r="GJ26" s="48">
        <f t="shared" si="96"/>
        <v>0</v>
      </c>
      <c r="GK26" s="61">
        <f t="shared" si="97"/>
        <v>0</v>
      </c>
      <c r="GL26" s="59">
        <v>0.0</v>
      </c>
      <c r="GM26" s="59">
        <v>0.0</v>
      </c>
      <c r="GN26" s="51">
        <f t="shared" si="99"/>
        <v>1230</v>
      </c>
      <c r="GO26" s="36">
        <v>21.0</v>
      </c>
      <c r="GP26" s="52">
        <f t="shared" si="314"/>
        <v>58.23863636</v>
      </c>
      <c r="GQ26" s="1" t="s">
        <v>54</v>
      </c>
      <c r="GR26" s="1"/>
      <c r="GS26" s="62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</row>
    <row r="27" ht="12.75" customHeight="1">
      <c r="A27" s="36">
        <v>22.0</v>
      </c>
      <c r="B27" s="37">
        <f t="shared" si="22"/>
        <v>1184</v>
      </c>
      <c r="C27" s="1" t="s">
        <v>55</v>
      </c>
      <c r="D27" s="38">
        <v>16.0</v>
      </c>
      <c r="E27" s="38">
        <v>15.0</v>
      </c>
      <c r="F27" s="38">
        <v>13.0</v>
      </c>
      <c r="G27" s="39">
        <f t="shared" si="23"/>
        <v>44</v>
      </c>
      <c r="H27" s="53">
        <f t="shared" ref="H27:J27" si="531">D27*H3</f>
        <v>64</v>
      </c>
      <c r="I27" s="53">
        <f t="shared" si="531"/>
        <v>30</v>
      </c>
      <c r="J27" s="53">
        <f t="shared" si="531"/>
        <v>26</v>
      </c>
      <c r="K27" s="41">
        <f t="shared" si="25"/>
        <v>120</v>
      </c>
      <c r="L27" s="38">
        <v>15.0</v>
      </c>
      <c r="M27" s="38">
        <v>15.0</v>
      </c>
      <c r="N27" s="38">
        <v>15.0</v>
      </c>
      <c r="O27" s="42">
        <f t="shared" si="26"/>
        <v>45</v>
      </c>
      <c r="P27" s="53">
        <f t="shared" ref="P27:R27" si="532">L27*P3</f>
        <v>60</v>
      </c>
      <c r="Q27" s="53">
        <f t="shared" si="532"/>
        <v>30</v>
      </c>
      <c r="R27" s="53">
        <f t="shared" si="532"/>
        <v>30</v>
      </c>
      <c r="S27" s="43">
        <f t="shared" si="28"/>
        <v>120</v>
      </c>
      <c r="T27" s="44">
        <f t="shared" si="29"/>
        <v>240</v>
      </c>
      <c r="U27" s="38">
        <v>12.0</v>
      </c>
      <c r="V27" s="38">
        <v>13.0</v>
      </c>
      <c r="W27" s="38">
        <v>13.0</v>
      </c>
      <c r="X27" s="45">
        <f t="shared" si="30"/>
        <v>38</v>
      </c>
      <c r="Y27" s="53">
        <f t="shared" ref="Y27:AA27" si="533">U27*Y3</f>
        <v>48</v>
      </c>
      <c r="Z27" s="53">
        <f t="shared" si="533"/>
        <v>26</v>
      </c>
      <c r="AA27" s="53">
        <f t="shared" si="533"/>
        <v>26</v>
      </c>
      <c r="AB27" s="46">
        <f t="shared" si="32"/>
        <v>100</v>
      </c>
      <c r="AC27" s="38">
        <v>10.0</v>
      </c>
      <c r="AD27" s="38">
        <v>12.0</v>
      </c>
      <c r="AE27" s="38">
        <v>11.0</v>
      </c>
      <c r="AF27" s="42">
        <f t="shared" si="33"/>
        <v>33</v>
      </c>
      <c r="AG27" s="53">
        <f t="shared" ref="AG27:AI27" si="534">AC27*AG3</f>
        <v>40</v>
      </c>
      <c r="AH27" s="53">
        <f t="shared" si="534"/>
        <v>24</v>
      </c>
      <c r="AI27" s="53">
        <f t="shared" si="534"/>
        <v>22</v>
      </c>
      <c r="AJ27" s="46">
        <f t="shared" si="35"/>
        <v>86</v>
      </c>
      <c r="AK27" s="44">
        <f t="shared" si="36"/>
        <v>186</v>
      </c>
      <c r="AL27" s="38">
        <v>15.0</v>
      </c>
      <c r="AM27" s="38">
        <v>15.0</v>
      </c>
      <c r="AN27" s="38">
        <v>16.0</v>
      </c>
      <c r="AO27" s="45">
        <f t="shared" si="37"/>
        <v>46</v>
      </c>
      <c r="AP27" s="53">
        <f t="shared" ref="AP27:AR27" si="535">AL27*AP3</f>
        <v>30</v>
      </c>
      <c r="AQ27" s="53">
        <f t="shared" si="535"/>
        <v>30</v>
      </c>
      <c r="AR27" s="53">
        <f t="shared" si="535"/>
        <v>32</v>
      </c>
      <c r="AS27" s="46">
        <f t="shared" si="39"/>
        <v>92</v>
      </c>
      <c r="AT27" s="47">
        <v>0.0</v>
      </c>
      <c r="AU27" s="47">
        <v>0.0</v>
      </c>
      <c r="AV27" s="38">
        <v>11.0</v>
      </c>
      <c r="AW27" s="45">
        <f t="shared" si="40"/>
        <v>11</v>
      </c>
      <c r="AX27" s="47">
        <f t="shared" ref="AX27:AZ27" si="536">AT27*AX3</f>
        <v>0</v>
      </c>
      <c r="AY27" s="47">
        <f t="shared" si="536"/>
        <v>0</v>
      </c>
      <c r="AZ27" s="54">
        <f t="shared" si="536"/>
        <v>22</v>
      </c>
      <c r="BA27" s="46">
        <f t="shared" si="42"/>
        <v>22</v>
      </c>
      <c r="BB27" s="38">
        <v>15.0</v>
      </c>
      <c r="BC27" s="38">
        <v>13.0</v>
      </c>
      <c r="BD27" s="47">
        <v>0.0</v>
      </c>
      <c r="BE27" s="38">
        <v>15.0</v>
      </c>
      <c r="BF27" s="45">
        <f t="shared" si="43"/>
        <v>43</v>
      </c>
      <c r="BG27" s="53">
        <f t="shared" ref="BG27:BJ27" si="537">BB27*BG3</f>
        <v>15</v>
      </c>
      <c r="BH27" s="53">
        <f t="shared" si="537"/>
        <v>13</v>
      </c>
      <c r="BI27" s="48">
        <f t="shared" si="537"/>
        <v>0</v>
      </c>
      <c r="BJ27" s="53">
        <f t="shared" si="537"/>
        <v>30</v>
      </c>
      <c r="BK27" s="46">
        <f t="shared" si="45"/>
        <v>58</v>
      </c>
      <c r="BL27" s="15">
        <f t="shared" si="46"/>
        <v>598</v>
      </c>
      <c r="BM27" s="49">
        <v>0.0</v>
      </c>
      <c r="BN27" s="50">
        <f t="shared" si="47"/>
        <v>598</v>
      </c>
      <c r="BO27" s="2"/>
      <c r="BP27" s="38">
        <v>12.0</v>
      </c>
      <c r="BQ27" s="38">
        <v>14.0</v>
      </c>
      <c r="BR27" s="38">
        <v>12.0</v>
      </c>
      <c r="BS27" s="39">
        <f t="shared" si="48"/>
        <v>38</v>
      </c>
      <c r="BT27" s="53">
        <f t="shared" ref="BT27:BV27" si="538">BP27*BT3</f>
        <v>48</v>
      </c>
      <c r="BU27" s="53">
        <f t="shared" si="538"/>
        <v>28</v>
      </c>
      <c r="BV27" s="53">
        <f t="shared" si="538"/>
        <v>24</v>
      </c>
      <c r="BW27" s="41">
        <f t="shared" si="50"/>
        <v>100</v>
      </c>
      <c r="BX27" s="38">
        <v>15.0</v>
      </c>
      <c r="BY27" s="38">
        <v>15.0</v>
      </c>
      <c r="BZ27" s="38">
        <v>15.0</v>
      </c>
      <c r="CA27" s="42">
        <f t="shared" si="51"/>
        <v>45</v>
      </c>
      <c r="CB27" s="53">
        <f t="shared" ref="CB27:CD27" si="539">BX27*CB3</f>
        <v>60</v>
      </c>
      <c r="CC27" s="53">
        <f t="shared" si="539"/>
        <v>30</v>
      </c>
      <c r="CD27" s="53">
        <f t="shared" si="539"/>
        <v>30</v>
      </c>
      <c r="CE27" s="43">
        <f t="shared" si="53"/>
        <v>120</v>
      </c>
      <c r="CF27" s="44">
        <f t="shared" si="54"/>
        <v>220</v>
      </c>
      <c r="CG27" s="38">
        <v>13.0</v>
      </c>
      <c r="CH27" s="38">
        <v>13.0</v>
      </c>
      <c r="CI27" s="38">
        <v>13.0</v>
      </c>
      <c r="CJ27" s="45">
        <f t="shared" si="55"/>
        <v>39</v>
      </c>
      <c r="CK27" s="53">
        <f t="shared" ref="CK27:CM27" si="540">CG27*CK3</f>
        <v>52</v>
      </c>
      <c r="CL27" s="53">
        <f t="shared" si="540"/>
        <v>26</v>
      </c>
      <c r="CM27" s="53">
        <f t="shared" si="540"/>
        <v>26</v>
      </c>
      <c r="CN27" s="46">
        <f t="shared" si="57"/>
        <v>104</v>
      </c>
      <c r="CO27" s="38">
        <v>12.0</v>
      </c>
      <c r="CP27" s="38">
        <v>12.0</v>
      </c>
      <c r="CQ27" s="38">
        <v>12.0</v>
      </c>
      <c r="CR27" s="42">
        <f t="shared" si="58"/>
        <v>36</v>
      </c>
      <c r="CS27" s="53">
        <f t="shared" ref="CS27:CU27" si="541">CO27*CS3</f>
        <v>48</v>
      </c>
      <c r="CT27" s="53">
        <f t="shared" si="541"/>
        <v>24</v>
      </c>
      <c r="CU27" s="53">
        <f t="shared" si="541"/>
        <v>24</v>
      </c>
      <c r="CV27" s="46">
        <f t="shared" si="60"/>
        <v>96</v>
      </c>
      <c r="CW27" s="44">
        <f t="shared" si="61"/>
        <v>200</v>
      </c>
      <c r="CX27" s="38">
        <v>14.0</v>
      </c>
      <c r="CY27" s="38">
        <v>14.0</v>
      </c>
      <c r="CZ27" s="38">
        <v>15.0</v>
      </c>
      <c r="DA27" s="45">
        <f t="shared" si="62"/>
        <v>43</v>
      </c>
      <c r="DB27" s="53">
        <f t="shared" ref="DB27:DD27" si="542">CX27*DB3</f>
        <v>28</v>
      </c>
      <c r="DC27" s="53">
        <f t="shared" si="542"/>
        <v>28</v>
      </c>
      <c r="DD27" s="53">
        <f t="shared" si="542"/>
        <v>30</v>
      </c>
      <c r="DE27" s="46">
        <f t="shared" si="64"/>
        <v>86</v>
      </c>
      <c r="DF27" s="47">
        <v>0.0</v>
      </c>
      <c r="DG27" s="47">
        <v>0.0</v>
      </c>
      <c r="DH27" s="38">
        <v>12.0</v>
      </c>
      <c r="DI27" s="45">
        <f t="shared" si="65"/>
        <v>12</v>
      </c>
      <c r="DJ27" s="48">
        <f t="shared" ref="DJ27:DK27" si="543">DF27*DJ4</f>
        <v>0</v>
      </c>
      <c r="DK27" s="48">
        <f t="shared" si="543"/>
        <v>0</v>
      </c>
      <c r="DL27" s="54">
        <f>DH27*DL3</f>
        <v>24</v>
      </c>
      <c r="DM27" s="46">
        <f t="shared" si="67"/>
        <v>24</v>
      </c>
      <c r="DN27" s="38">
        <v>15.0</v>
      </c>
      <c r="DO27" s="38">
        <v>13.0</v>
      </c>
      <c r="DP27" s="48">
        <v>0.0</v>
      </c>
      <c r="DQ27" s="38">
        <v>14.0</v>
      </c>
      <c r="DR27" s="45">
        <f t="shared" si="68"/>
        <v>42</v>
      </c>
      <c r="DS27" s="53">
        <f t="shared" ref="DS27:DV27" si="544">DN27*DS3</f>
        <v>15</v>
      </c>
      <c r="DT27" s="53">
        <f t="shared" si="544"/>
        <v>13</v>
      </c>
      <c r="DU27" s="48">
        <f t="shared" si="544"/>
        <v>0</v>
      </c>
      <c r="DV27" s="53">
        <f t="shared" si="544"/>
        <v>28</v>
      </c>
      <c r="DW27" s="46">
        <f t="shared" si="70"/>
        <v>56</v>
      </c>
      <c r="DX27" s="15">
        <f t="shared" si="71"/>
        <v>586</v>
      </c>
      <c r="DY27" s="49">
        <v>0.0</v>
      </c>
      <c r="DZ27" s="50">
        <f t="shared" si="72"/>
        <v>586</v>
      </c>
      <c r="EA27" s="51">
        <f t="shared" si="73"/>
        <v>1184</v>
      </c>
      <c r="EB27" s="2"/>
      <c r="EC27" s="55">
        <v>0.0</v>
      </c>
      <c r="ED27" s="55">
        <v>0.0</v>
      </c>
      <c r="EE27" s="55">
        <v>0.0</v>
      </c>
      <c r="EF27" s="55">
        <f t="shared" si="74"/>
        <v>0</v>
      </c>
      <c r="EG27" s="55">
        <f t="shared" ref="EG27:EI27" si="545">EC27*EG3</f>
        <v>0</v>
      </c>
      <c r="EH27" s="55">
        <f t="shared" si="545"/>
        <v>0</v>
      </c>
      <c r="EI27" s="55">
        <f t="shared" si="545"/>
        <v>0</v>
      </c>
      <c r="EJ27" s="55">
        <f t="shared" si="76"/>
        <v>0</v>
      </c>
      <c r="EK27" s="55">
        <v>0.0</v>
      </c>
      <c r="EL27" s="55">
        <v>0.0</v>
      </c>
      <c r="EM27" s="55">
        <v>0.0</v>
      </c>
      <c r="EN27" s="57">
        <f t="shared" si="77"/>
        <v>0</v>
      </c>
      <c r="EO27" s="55">
        <f t="shared" ref="EO27:EQ27" si="546">EK27*EO3</f>
        <v>0</v>
      </c>
      <c r="EP27" s="55">
        <f t="shared" si="546"/>
        <v>0</v>
      </c>
      <c r="EQ27" s="55">
        <f t="shared" si="546"/>
        <v>0</v>
      </c>
      <c r="ER27" s="57">
        <f t="shared" si="79"/>
        <v>0</v>
      </c>
      <c r="ES27" s="59">
        <f t="shared" si="80"/>
        <v>0</v>
      </c>
      <c r="ET27" s="55">
        <f t="shared" ref="ET27:EV27" si="547">EP27*ET3</f>
        <v>0</v>
      </c>
      <c r="EU27" s="55">
        <f t="shared" si="547"/>
        <v>0</v>
      </c>
      <c r="EV27" s="55">
        <f t="shared" si="547"/>
        <v>0</v>
      </c>
      <c r="EW27" s="48">
        <f t="shared" si="81"/>
        <v>0</v>
      </c>
      <c r="EX27" s="55">
        <f t="shared" ref="EX27:EZ27" si="548">ET27*EX3</f>
        <v>0</v>
      </c>
      <c r="EY27" s="55">
        <f t="shared" si="548"/>
        <v>0</v>
      </c>
      <c r="EZ27" s="55">
        <f t="shared" si="548"/>
        <v>0</v>
      </c>
      <c r="FA27" s="48">
        <f t="shared" si="83"/>
        <v>0</v>
      </c>
      <c r="FB27" s="55">
        <f t="shared" ref="FB27:FD27" si="549">EX27*FB3</f>
        <v>0</v>
      </c>
      <c r="FC27" s="55">
        <f t="shared" si="549"/>
        <v>0</v>
      </c>
      <c r="FD27" s="55">
        <f t="shared" si="549"/>
        <v>0</v>
      </c>
      <c r="FE27" s="57">
        <f t="shared" si="84"/>
        <v>0</v>
      </c>
      <c r="FF27" s="55">
        <f t="shared" ref="FF27:FH27" si="550">FB27*FF3</f>
        <v>0</v>
      </c>
      <c r="FG27" s="55">
        <f t="shared" si="550"/>
        <v>0</v>
      </c>
      <c r="FH27" s="55">
        <f t="shared" si="550"/>
        <v>0</v>
      </c>
      <c r="FI27" s="48">
        <f t="shared" si="86"/>
        <v>0</v>
      </c>
      <c r="FJ27" s="59">
        <f t="shared" si="87"/>
        <v>0</v>
      </c>
      <c r="FK27" s="55">
        <f t="shared" ref="FK27:FM27" si="551">FG27*FK3</f>
        <v>0</v>
      </c>
      <c r="FL27" s="55">
        <f t="shared" si="551"/>
        <v>0</v>
      </c>
      <c r="FM27" s="55">
        <f t="shared" si="551"/>
        <v>0</v>
      </c>
      <c r="FN27" s="48">
        <f t="shared" si="88"/>
        <v>0</v>
      </c>
      <c r="FO27" s="55">
        <f t="shared" ref="FO27:FQ27" si="552">FK27*FO3</f>
        <v>0</v>
      </c>
      <c r="FP27" s="55">
        <f t="shared" si="552"/>
        <v>0</v>
      </c>
      <c r="FQ27" s="55">
        <f t="shared" si="552"/>
        <v>0</v>
      </c>
      <c r="FR27" s="48">
        <f t="shared" si="90"/>
        <v>0</v>
      </c>
      <c r="FS27" s="48">
        <v>0.0</v>
      </c>
      <c r="FT27" s="48">
        <v>0.0</v>
      </c>
      <c r="FU27" s="55">
        <v>0.0</v>
      </c>
      <c r="FV27" s="48">
        <f t="shared" si="91"/>
        <v>0</v>
      </c>
      <c r="FW27" s="48">
        <f t="shared" ref="FW27:FY27" si="553">FS27*FW3</f>
        <v>0</v>
      </c>
      <c r="FX27" s="48">
        <f t="shared" si="553"/>
        <v>0</v>
      </c>
      <c r="FY27" s="48">
        <f t="shared" si="553"/>
        <v>0</v>
      </c>
      <c r="FZ27" s="48">
        <f t="shared" si="93"/>
        <v>0</v>
      </c>
      <c r="GA27" s="48">
        <v>0.0</v>
      </c>
      <c r="GB27" s="55">
        <v>0.0</v>
      </c>
      <c r="GC27" s="48">
        <v>0.0</v>
      </c>
      <c r="GD27" s="55">
        <v>0.0</v>
      </c>
      <c r="GE27" s="48">
        <f t="shared" si="94"/>
        <v>0</v>
      </c>
      <c r="GF27" s="55">
        <f t="shared" ref="GF27:GI27" si="554">GA27*GF3</f>
        <v>0</v>
      </c>
      <c r="GG27" s="55">
        <f t="shared" si="554"/>
        <v>0</v>
      </c>
      <c r="GH27" s="55">
        <f t="shared" si="554"/>
        <v>0</v>
      </c>
      <c r="GI27" s="55">
        <f t="shared" si="554"/>
        <v>0</v>
      </c>
      <c r="GJ27" s="48">
        <f t="shared" si="96"/>
        <v>0</v>
      </c>
      <c r="GK27" s="61">
        <f t="shared" si="97"/>
        <v>0</v>
      </c>
      <c r="GL27" s="59">
        <v>0.0</v>
      </c>
      <c r="GM27" s="59">
        <v>0.0</v>
      </c>
      <c r="GN27" s="51">
        <f t="shared" si="99"/>
        <v>1184</v>
      </c>
      <c r="GO27" s="36">
        <v>22.0</v>
      </c>
      <c r="GP27" s="52">
        <f t="shared" si="314"/>
        <v>56.06060606</v>
      </c>
      <c r="GQ27" s="1" t="s">
        <v>55</v>
      </c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</row>
    <row r="28" ht="12.75" customHeight="1">
      <c r="EB28" s="63"/>
    </row>
    <row r="29" ht="12.75" customHeight="1">
      <c r="C29" s="1"/>
      <c r="D29" s="64"/>
      <c r="EB29" s="63"/>
    </row>
    <row r="30" ht="12.75" customHeight="1">
      <c r="C30" s="1"/>
      <c r="D30" s="64"/>
      <c r="EB30" s="63"/>
    </row>
    <row r="31" ht="12.75" customHeight="1">
      <c r="C31" s="1"/>
      <c r="D31" s="64"/>
      <c r="EB31" s="63"/>
    </row>
    <row r="32" ht="12.75" customHeight="1">
      <c r="C32" s="1"/>
      <c r="D32" s="64"/>
      <c r="EB32" s="63"/>
    </row>
    <row r="33" ht="12.75" customHeight="1">
      <c r="C33" s="1"/>
      <c r="D33" s="64"/>
      <c r="EB33" s="63"/>
    </row>
    <row r="34" ht="12.75" customHeight="1">
      <c r="C34" s="1"/>
      <c r="D34" s="64"/>
      <c r="EB34" s="63"/>
    </row>
    <row r="35" ht="12.75" customHeight="1">
      <c r="C35" s="2"/>
      <c r="D35" s="64"/>
      <c r="EB35" s="63"/>
    </row>
    <row r="36" ht="12.75" customHeight="1">
      <c r="C36" s="2"/>
      <c r="D36" s="64"/>
      <c r="EB36" s="63"/>
    </row>
    <row r="37" ht="12.75" customHeight="1">
      <c r="C37" s="1"/>
      <c r="D37" s="64"/>
      <c r="EB37" s="63"/>
    </row>
    <row r="38" ht="12.75" customHeight="1">
      <c r="C38" s="1"/>
      <c r="D38" s="64"/>
      <c r="EB38" s="63"/>
    </row>
    <row r="39" ht="12.75" customHeight="1">
      <c r="C39" s="1"/>
      <c r="D39" s="64"/>
      <c r="EB39" s="63"/>
    </row>
    <row r="40" ht="12.75" customHeight="1">
      <c r="C40" s="1"/>
      <c r="D40" s="64"/>
      <c r="EB40" s="63"/>
    </row>
    <row r="41" ht="12.75" customHeight="1">
      <c r="C41" s="1"/>
      <c r="D41" s="64"/>
      <c r="EB41" s="63"/>
    </row>
    <row r="42" ht="12.75" customHeight="1">
      <c r="C42" s="1"/>
      <c r="D42" s="64"/>
      <c r="EB42" s="63"/>
    </row>
    <row r="43" ht="12.75" customHeight="1">
      <c r="C43" s="2"/>
      <c r="D43" s="64"/>
      <c r="EB43" s="63"/>
    </row>
    <row r="44" ht="12.75" customHeight="1">
      <c r="C44" s="1"/>
      <c r="D44" s="64"/>
      <c r="EB44" s="63"/>
    </row>
    <row r="45" ht="12.75" customHeight="1">
      <c r="C45" s="2"/>
      <c r="D45" s="64"/>
      <c r="EB45" s="63"/>
    </row>
    <row r="46" ht="12.75" customHeight="1">
      <c r="C46" s="1"/>
      <c r="D46" s="64"/>
      <c r="EB46" s="63"/>
    </row>
    <row r="47" ht="12.75" customHeight="1">
      <c r="C47" s="2"/>
      <c r="D47" s="64"/>
      <c r="EB47" s="63"/>
    </row>
    <row r="48" ht="12.75" customHeight="1">
      <c r="C48" s="1"/>
      <c r="D48" s="64"/>
      <c r="EB48" s="63"/>
    </row>
    <row r="49" ht="12.75" customHeight="1">
      <c r="C49" s="1"/>
      <c r="D49" s="64"/>
      <c r="EB49" s="63"/>
    </row>
    <row r="50" ht="12.75" customHeight="1">
      <c r="C50" s="1"/>
      <c r="D50" s="64"/>
      <c r="EB50" s="63"/>
    </row>
    <row r="51" ht="12.75" customHeight="1">
      <c r="EB51" s="63"/>
    </row>
    <row r="52" ht="12.75" customHeight="1">
      <c r="EB52" s="63"/>
    </row>
    <row r="53" ht="12.75" customHeight="1">
      <c r="EB53" s="63"/>
    </row>
    <row r="54" ht="12.75" customHeight="1">
      <c r="EB54" s="63"/>
    </row>
    <row r="55" ht="12.75" customHeight="1">
      <c r="EB55" s="63"/>
    </row>
    <row r="56" ht="12.75" customHeight="1">
      <c r="EB56" s="63"/>
    </row>
    <row r="57" ht="12.75" customHeight="1">
      <c r="EB57" s="63"/>
    </row>
    <row r="58" ht="12.75" customHeight="1">
      <c r="EB58" s="63"/>
    </row>
    <row r="59" ht="12.75" customHeight="1">
      <c r="EB59" s="63"/>
    </row>
    <row r="60" ht="12.75" customHeight="1">
      <c r="EB60" s="63"/>
    </row>
    <row r="61" ht="12.75" customHeight="1">
      <c r="EB61" s="63"/>
    </row>
    <row r="62" ht="12.75" customHeight="1">
      <c r="EB62" s="63"/>
    </row>
    <row r="63" ht="12.75" customHeight="1">
      <c r="EB63" s="63"/>
    </row>
    <row r="64" ht="12.75" customHeight="1">
      <c r="EB64" s="63"/>
    </row>
    <row r="65" ht="12.75" customHeight="1">
      <c r="EB65" s="63"/>
    </row>
    <row r="66" ht="12.75" customHeight="1">
      <c r="EB66" s="63"/>
    </row>
    <row r="67" ht="12.75" customHeight="1">
      <c r="EB67" s="63"/>
    </row>
    <row r="68" ht="12.75" customHeight="1">
      <c r="EB68" s="63"/>
    </row>
    <row r="69" ht="12.75" customHeight="1">
      <c r="EB69" s="63"/>
    </row>
    <row r="70" ht="12.75" customHeight="1">
      <c r="EB70" s="63"/>
    </row>
    <row r="71" ht="12.75" customHeight="1">
      <c r="EB71" s="63"/>
    </row>
    <row r="72" ht="12.75" customHeight="1">
      <c r="EB72" s="63"/>
    </row>
    <row r="73" ht="12.75" customHeight="1">
      <c r="EB73" s="63"/>
    </row>
    <row r="74" ht="12.75" customHeight="1">
      <c r="EB74" s="63"/>
    </row>
    <row r="75" ht="12.75" customHeight="1">
      <c r="EB75" s="63"/>
    </row>
    <row r="76" ht="12.75" customHeight="1">
      <c r="EB76" s="63"/>
    </row>
    <row r="77" ht="12.75" customHeight="1">
      <c r="EB77" s="63"/>
    </row>
    <row r="78" ht="12.75" customHeight="1">
      <c r="EB78" s="63"/>
    </row>
    <row r="79" ht="12.75" customHeight="1">
      <c r="EB79" s="63"/>
    </row>
    <row r="80" ht="12.75" customHeight="1">
      <c r="EB80" s="63"/>
    </row>
    <row r="81" ht="12.75" customHeight="1">
      <c r="EB81" s="63"/>
    </row>
    <row r="82" ht="12.75" customHeight="1">
      <c r="EB82" s="63"/>
    </row>
    <row r="83" ht="12.75" customHeight="1">
      <c r="EB83" s="63"/>
    </row>
    <row r="84" ht="12.75" customHeight="1">
      <c r="EB84" s="63"/>
    </row>
    <row r="85" ht="12.75" customHeight="1">
      <c r="EB85" s="63"/>
    </row>
    <row r="86" ht="12.75" customHeight="1">
      <c r="EB86" s="63"/>
    </row>
    <row r="87" ht="12.75" customHeight="1">
      <c r="EB87" s="63"/>
    </row>
    <row r="88" ht="12.75" customHeight="1">
      <c r="EB88" s="63"/>
    </row>
    <row r="89" ht="12.75" customHeight="1">
      <c r="EB89" s="63"/>
    </row>
    <row r="90" ht="12.75" customHeight="1">
      <c r="EB90" s="63"/>
    </row>
    <row r="91" ht="12.75" customHeight="1">
      <c r="EB91" s="63"/>
    </row>
    <row r="92" ht="12.75" customHeight="1">
      <c r="EB92" s="63"/>
    </row>
    <row r="93" ht="12.75" customHeight="1">
      <c r="EB93" s="63"/>
    </row>
    <row r="94" ht="12.75" customHeight="1">
      <c r="EB94" s="63"/>
    </row>
    <row r="95" ht="12.75" customHeight="1">
      <c r="EB95" s="63"/>
    </row>
    <row r="96" ht="12.75" customHeight="1">
      <c r="EB96" s="63"/>
    </row>
    <row r="97" ht="12.75" customHeight="1">
      <c r="EB97" s="63"/>
    </row>
    <row r="98" ht="12.75" customHeight="1">
      <c r="EB98" s="63"/>
    </row>
    <row r="99" ht="12.75" customHeight="1">
      <c r="EB99" s="63"/>
    </row>
    <row r="100" ht="12.75" customHeight="1">
      <c r="EB100" s="63"/>
    </row>
    <row r="101" ht="12.75" customHeight="1">
      <c r="EB101" s="63"/>
    </row>
    <row r="102" ht="12.75" customHeight="1">
      <c r="EB102" s="63"/>
    </row>
    <row r="103" ht="12.75" customHeight="1">
      <c r="EB103" s="63"/>
    </row>
    <row r="104" ht="12.75" customHeight="1">
      <c r="EB104" s="63"/>
    </row>
    <row r="105" ht="12.75" customHeight="1">
      <c r="EB105" s="63"/>
    </row>
    <row r="106" ht="12.75" customHeight="1">
      <c r="EB106" s="63"/>
    </row>
    <row r="107" ht="12.75" customHeight="1">
      <c r="EB107" s="63"/>
    </row>
    <row r="108" ht="12.75" customHeight="1">
      <c r="EB108" s="63"/>
    </row>
    <row r="109" ht="12.75" customHeight="1">
      <c r="EB109" s="63"/>
    </row>
    <row r="110" ht="12.75" customHeight="1">
      <c r="EB110" s="63"/>
    </row>
    <row r="111" ht="12.75" customHeight="1">
      <c r="EB111" s="63"/>
    </row>
    <row r="112" ht="12.75" customHeight="1">
      <c r="EB112" s="63"/>
    </row>
    <row r="113" ht="12.75" customHeight="1">
      <c r="EB113" s="63"/>
    </row>
    <row r="114" ht="12.75" customHeight="1">
      <c r="EB114" s="63"/>
    </row>
    <row r="115" ht="12.75" customHeight="1">
      <c r="EB115" s="63"/>
    </row>
    <row r="116" ht="12.75" customHeight="1">
      <c r="EB116" s="63"/>
    </row>
    <row r="117" ht="12.75" customHeight="1">
      <c r="EB117" s="63"/>
    </row>
    <row r="118" ht="12.75" customHeight="1">
      <c r="EB118" s="63"/>
    </row>
    <row r="119" ht="12.75" customHeight="1">
      <c r="EB119" s="63"/>
    </row>
    <row r="120" ht="12.75" customHeight="1">
      <c r="EB120" s="63"/>
    </row>
    <row r="121" ht="12.75" customHeight="1">
      <c r="EB121" s="63"/>
    </row>
    <row r="122" ht="12.75" customHeight="1">
      <c r="EB122" s="63"/>
    </row>
    <row r="123" ht="12.75" customHeight="1">
      <c r="EB123" s="63"/>
    </row>
    <row r="124" ht="12.75" customHeight="1">
      <c r="EB124" s="63"/>
    </row>
    <row r="125" ht="12.75" customHeight="1">
      <c r="EB125" s="63"/>
    </row>
    <row r="126" ht="12.75" customHeight="1">
      <c r="EB126" s="63"/>
    </row>
    <row r="127" ht="12.75" customHeight="1">
      <c r="EB127" s="63"/>
    </row>
    <row r="128" ht="12.75" customHeight="1">
      <c r="EB128" s="63"/>
    </row>
    <row r="129" ht="12.75" customHeight="1">
      <c r="EB129" s="63"/>
    </row>
    <row r="130" ht="12.75" customHeight="1">
      <c r="EB130" s="63"/>
    </row>
    <row r="131" ht="12.75" customHeight="1">
      <c r="EB131" s="63"/>
    </row>
    <row r="132" ht="12.75" customHeight="1">
      <c r="EB132" s="63"/>
    </row>
    <row r="133" ht="12.75" customHeight="1">
      <c r="EB133" s="63"/>
    </row>
    <row r="134" ht="12.75" customHeight="1">
      <c r="EB134" s="63"/>
    </row>
    <row r="135" ht="12.75" customHeight="1">
      <c r="EB135" s="63"/>
    </row>
    <row r="136" ht="12.75" customHeight="1">
      <c r="EB136" s="63"/>
    </row>
    <row r="137" ht="12.75" customHeight="1">
      <c r="EB137" s="63"/>
    </row>
    <row r="138" ht="12.75" customHeight="1">
      <c r="EB138" s="63"/>
    </row>
    <row r="139" ht="12.75" customHeight="1">
      <c r="EB139" s="63"/>
    </row>
    <row r="140" ht="12.75" customHeight="1">
      <c r="EB140" s="63"/>
    </row>
    <row r="141" ht="12.75" customHeight="1">
      <c r="EB141" s="63"/>
    </row>
    <row r="142" ht="12.75" customHeight="1">
      <c r="EB142" s="63"/>
    </row>
    <row r="143" ht="12.75" customHeight="1">
      <c r="EB143" s="63"/>
    </row>
    <row r="144" ht="12.75" customHeight="1">
      <c r="EB144" s="63"/>
    </row>
    <row r="145" ht="12.75" customHeight="1">
      <c r="EB145" s="63"/>
    </row>
    <row r="146" ht="12.75" customHeight="1">
      <c r="EB146" s="63"/>
    </row>
    <row r="147" ht="12.75" customHeight="1">
      <c r="EB147" s="63"/>
    </row>
    <row r="148" ht="12.75" customHeight="1">
      <c r="EB148" s="63"/>
    </row>
    <row r="149" ht="12.75" customHeight="1">
      <c r="EB149" s="63"/>
    </row>
    <row r="150" ht="12.75" customHeight="1">
      <c r="EB150" s="63"/>
    </row>
    <row r="151" ht="12.75" customHeight="1">
      <c r="EB151" s="63"/>
    </row>
    <row r="152" ht="12.75" customHeight="1">
      <c r="EB152" s="63"/>
    </row>
    <row r="153" ht="12.75" customHeight="1">
      <c r="EB153" s="63"/>
    </row>
    <row r="154" ht="12.75" customHeight="1">
      <c r="EB154" s="63"/>
    </row>
    <row r="155" ht="12.75" customHeight="1">
      <c r="EB155" s="63"/>
    </row>
    <row r="156" ht="12.75" customHeight="1">
      <c r="EB156" s="63"/>
    </row>
    <row r="157" ht="12.75" customHeight="1">
      <c r="EB157" s="63"/>
    </row>
    <row r="158" ht="12.75" customHeight="1">
      <c r="EB158" s="63"/>
    </row>
    <row r="159" ht="12.75" customHeight="1">
      <c r="EB159" s="63"/>
    </row>
    <row r="160" ht="12.75" customHeight="1">
      <c r="EB160" s="63"/>
    </row>
    <row r="161" ht="12.75" customHeight="1">
      <c r="EB161" s="63"/>
    </row>
    <row r="162" ht="12.75" customHeight="1">
      <c r="EB162" s="63"/>
    </row>
    <row r="163" ht="12.75" customHeight="1">
      <c r="EB163" s="63"/>
    </row>
    <row r="164" ht="12.75" customHeight="1">
      <c r="EB164" s="63"/>
    </row>
    <row r="165" ht="12.75" customHeight="1">
      <c r="EB165" s="63"/>
    </row>
    <row r="166" ht="12.75" customHeight="1">
      <c r="EB166" s="63"/>
    </row>
    <row r="167" ht="12.75" customHeight="1">
      <c r="EB167" s="63"/>
    </row>
    <row r="168" ht="12.75" customHeight="1">
      <c r="EB168" s="63"/>
    </row>
    <row r="169" ht="12.75" customHeight="1">
      <c r="EB169" s="63"/>
    </row>
    <row r="170" ht="12.75" customHeight="1">
      <c r="EB170" s="63"/>
    </row>
    <row r="171" ht="12.75" customHeight="1">
      <c r="EB171" s="63"/>
    </row>
    <row r="172" ht="12.75" customHeight="1">
      <c r="EB172" s="63"/>
    </row>
    <row r="173" ht="12.75" customHeight="1">
      <c r="EB173" s="63"/>
    </row>
    <row r="174" ht="12.75" customHeight="1">
      <c r="EB174" s="63"/>
    </row>
    <row r="175" ht="12.75" customHeight="1">
      <c r="EB175" s="63"/>
    </row>
    <row r="176" ht="12.75" customHeight="1">
      <c r="EB176" s="63"/>
    </row>
    <row r="177" ht="12.75" customHeight="1">
      <c r="EB177" s="63"/>
    </row>
    <row r="178" ht="12.75" customHeight="1">
      <c r="EB178" s="63"/>
    </row>
    <row r="179" ht="12.75" customHeight="1">
      <c r="EB179" s="63"/>
    </row>
    <row r="180" ht="12.75" customHeight="1">
      <c r="EB180" s="63"/>
    </row>
    <row r="181" ht="12.75" customHeight="1">
      <c r="EB181" s="63"/>
    </row>
    <row r="182" ht="12.75" customHeight="1">
      <c r="EB182" s="63"/>
    </row>
    <row r="183" ht="12.75" customHeight="1">
      <c r="EB183" s="63"/>
    </row>
    <row r="184" ht="12.75" customHeight="1">
      <c r="EB184" s="63"/>
    </row>
    <row r="185" ht="12.75" customHeight="1">
      <c r="EB185" s="63"/>
    </row>
    <row r="186" ht="12.75" customHeight="1">
      <c r="EB186" s="63"/>
    </row>
    <row r="187" ht="12.75" customHeight="1">
      <c r="EB187" s="63"/>
    </row>
    <row r="188" ht="12.75" customHeight="1">
      <c r="EB188" s="63"/>
    </row>
    <row r="189" ht="12.75" customHeight="1">
      <c r="EB189" s="63"/>
    </row>
    <row r="190" ht="12.75" customHeight="1">
      <c r="EB190" s="63"/>
    </row>
    <row r="191" ht="12.75" customHeight="1">
      <c r="EB191" s="63"/>
    </row>
    <row r="192" ht="12.75" customHeight="1">
      <c r="EB192" s="63"/>
    </row>
    <row r="193" ht="12.75" customHeight="1">
      <c r="EB193" s="63"/>
    </row>
    <row r="194" ht="12.75" customHeight="1">
      <c r="EB194" s="63"/>
    </row>
    <row r="195" ht="12.75" customHeight="1">
      <c r="EB195" s="63"/>
    </row>
    <row r="196" ht="12.75" customHeight="1">
      <c r="EB196" s="63"/>
    </row>
    <row r="197" ht="12.75" customHeight="1">
      <c r="EB197" s="63"/>
    </row>
    <row r="198" ht="12.75" customHeight="1">
      <c r="EB198" s="63"/>
    </row>
    <row r="199" ht="12.75" customHeight="1">
      <c r="EB199" s="63"/>
    </row>
    <row r="200" ht="12.75" customHeight="1">
      <c r="EB200" s="63"/>
    </row>
    <row r="201" ht="12.75" customHeight="1">
      <c r="EB201" s="63"/>
    </row>
    <row r="202" ht="12.75" customHeight="1">
      <c r="EB202" s="63"/>
    </row>
    <row r="203" ht="12.75" customHeight="1">
      <c r="EB203" s="63"/>
    </row>
    <row r="204" ht="12.75" customHeight="1">
      <c r="EB204" s="63"/>
    </row>
    <row r="205" ht="12.75" customHeight="1">
      <c r="EB205" s="63"/>
    </row>
    <row r="206" ht="12.75" customHeight="1">
      <c r="EB206" s="63"/>
    </row>
    <row r="207" ht="12.75" customHeight="1">
      <c r="EB207" s="63"/>
    </row>
    <row r="208" ht="12.75" customHeight="1">
      <c r="EB208" s="63"/>
    </row>
    <row r="209" ht="12.75" customHeight="1">
      <c r="EB209" s="63"/>
    </row>
    <row r="210" ht="12.75" customHeight="1">
      <c r="EB210" s="63"/>
    </row>
    <row r="211" ht="12.75" customHeight="1">
      <c r="EB211" s="63"/>
    </row>
    <row r="212" ht="12.75" customHeight="1">
      <c r="EB212" s="63"/>
    </row>
    <row r="213" ht="12.75" customHeight="1">
      <c r="EB213" s="63"/>
    </row>
    <row r="214" ht="12.75" customHeight="1">
      <c r="EB214" s="63"/>
    </row>
    <row r="215" ht="12.75" customHeight="1">
      <c r="EB215" s="63"/>
    </row>
    <row r="216" ht="12.75" customHeight="1">
      <c r="EB216" s="63"/>
    </row>
    <row r="217" ht="12.75" customHeight="1">
      <c r="EB217" s="63"/>
    </row>
    <row r="218" ht="12.75" customHeight="1">
      <c r="EB218" s="63"/>
    </row>
    <row r="219" ht="12.75" customHeight="1">
      <c r="EB219" s="63"/>
    </row>
    <row r="220" ht="12.75" customHeight="1">
      <c r="EB220" s="63"/>
    </row>
    <row r="221" ht="12.75" customHeight="1">
      <c r="EB221" s="63"/>
    </row>
    <row r="222" ht="12.75" customHeight="1">
      <c r="EB222" s="63"/>
    </row>
    <row r="223" ht="12.75" customHeight="1">
      <c r="EB223" s="63"/>
    </row>
    <row r="224" ht="12.75" customHeight="1">
      <c r="EB224" s="63"/>
    </row>
    <row r="225" ht="12.75" customHeight="1">
      <c r="EB225" s="63"/>
    </row>
    <row r="226" ht="12.75" customHeight="1">
      <c r="EB226" s="63"/>
    </row>
    <row r="227" ht="12.75" customHeight="1">
      <c r="EB227" s="63"/>
    </row>
    <row r="228" ht="12.75" customHeight="1">
      <c r="EB228" s="63"/>
    </row>
    <row r="229" ht="12.75" customHeight="1">
      <c r="EB229" s="63"/>
    </row>
    <row r="230" ht="12.75" customHeight="1">
      <c r="EB230" s="63"/>
    </row>
    <row r="231" ht="12.75" customHeight="1">
      <c r="EB231" s="63"/>
    </row>
    <row r="232" ht="12.75" customHeight="1">
      <c r="EB232" s="63"/>
    </row>
    <row r="233" ht="12.75" customHeight="1">
      <c r="EB233" s="63"/>
    </row>
    <row r="234" ht="12.75" customHeight="1">
      <c r="EB234" s="63"/>
    </row>
    <row r="235" ht="12.75" customHeight="1">
      <c r="EB235" s="63"/>
    </row>
    <row r="236" ht="12.75" customHeight="1">
      <c r="EB236" s="63"/>
    </row>
    <row r="237" ht="12.75" customHeight="1">
      <c r="EB237" s="63"/>
    </row>
    <row r="238" ht="12.75" customHeight="1">
      <c r="EB238" s="63"/>
    </row>
    <row r="239" ht="12.75" customHeight="1">
      <c r="EB239" s="63"/>
    </row>
    <row r="240" ht="12.75" customHeight="1">
      <c r="EB240" s="63"/>
    </row>
    <row r="241" ht="12.75" customHeight="1">
      <c r="EB241" s="63"/>
    </row>
    <row r="242" ht="12.75" customHeight="1">
      <c r="EB242" s="63"/>
    </row>
    <row r="243" ht="12.75" customHeight="1">
      <c r="EB243" s="63"/>
    </row>
    <row r="244" ht="12.75" customHeight="1">
      <c r="EB244" s="63"/>
    </row>
    <row r="245" ht="12.75" customHeight="1">
      <c r="EB245" s="63"/>
    </row>
    <row r="246" ht="12.75" customHeight="1">
      <c r="EB246" s="63"/>
    </row>
    <row r="247" ht="12.75" customHeight="1">
      <c r="EB247" s="63"/>
    </row>
    <row r="248" ht="12.75" customHeight="1">
      <c r="EB248" s="63"/>
    </row>
    <row r="249" ht="12.75" customHeight="1">
      <c r="EB249" s="63"/>
    </row>
    <row r="250" ht="12.75" customHeight="1">
      <c r="EB250" s="63"/>
    </row>
    <row r="251" ht="12.75" customHeight="1">
      <c r="EB251" s="63"/>
    </row>
    <row r="252" ht="12.75" customHeight="1">
      <c r="EB252" s="63"/>
    </row>
    <row r="253" ht="12.75" customHeight="1">
      <c r="EB253" s="63"/>
    </row>
    <row r="254" ht="12.75" customHeight="1">
      <c r="EB254" s="63"/>
    </row>
    <row r="255" ht="12.75" customHeight="1">
      <c r="EB255" s="63"/>
    </row>
    <row r="256" ht="12.75" customHeight="1">
      <c r="EB256" s="63"/>
    </row>
    <row r="257" ht="12.75" customHeight="1">
      <c r="EB257" s="63"/>
    </row>
    <row r="258" ht="12.75" customHeight="1">
      <c r="EB258" s="63"/>
    </row>
    <row r="259" ht="12.75" customHeight="1">
      <c r="EB259" s="63"/>
    </row>
    <row r="260" ht="12.75" customHeight="1">
      <c r="EB260" s="63"/>
    </row>
    <row r="261" ht="12.75" customHeight="1">
      <c r="EB261" s="63"/>
    </row>
    <row r="262" ht="12.75" customHeight="1">
      <c r="EB262" s="63"/>
    </row>
    <row r="263" ht="12.75" customHeight="1">
      <c r="EB263" s="63"/>
    </row>
    <row r="264" ht="12.75" customHeight="1">
      <c r="EB264" s="63"/>
    </row>
    <row r="265" ht="12.75" customHeight="1">
      <c r="EB265" s="63"/>
    </row>
    <row r="266" ht="12.75" customHeight="1">
      <c r="EB266" s="63"/>
    </row>
    <row r="267" ht="12.75" customHeight="1">
      <c r="EB267" s="63"/>
    </row>
    <row r="268" ht="12.75" customHeight="1">
      <c r="EB268" s="63"/>
    </row>
    <row r="269" ht="12.75" customHeight="1">
      <c r="EB269" s="63"/>
    </row>
    <row r="270" ht="12.75" customHeight="1">
      <c r="EB270" s="63"/>
    </row>
    <row r="271" ht="12.75" customHeight="1">
      <c r="EB271" s="63"/>
    </row>
    <row r="272" ht="12.75" customHeight="1">
      <c r="EB272" s="63"/>
    </row>
    <row r="273" ht="12.75" customHeight="1">
      <c r="EB273" s="63"/>
    </row>
    <row r="274" ht="12.75" customHeight="1">
      <c r="EB274" s="63"/>
    </row>
    <row r="275" ht="12.75" customHeight="1">
      <c r="EB275" s="63"/>
    </row>
    <row r="276" ht="12.75" customHeight="1">
      <c r="EB276" s="63"/>
    </row>
    <row r="277" ht="12.75" customHeight="1">
      <c r="EB277" s="63"/>
    </row>
    <row r="278" ht="12.75" customHeight="1">
      <c r="EB278" s="63"/>
    </row>
    <row r="279" ht="12.75" customHeight="1">
      <c r="EB279" s="63"/>
    </row>
    <row r="280" ht="12.75" customHeight="1">
      <c r="EB280" s="63"/>
    </row>
    <row r="281" ht="12.75" customHeight="1">
      <c r="EB281" s="63"/>
    </row>
    <row r="282" ht="12.75" customHeight="1">
      <c r="EB282" s="63"/>
    </row>
    <row r="283" ht="12.75" customHeight="1">
      <c r="EB283" s="63"/>
    </row>
    <row r="284" ht="12.75" customHeight="1">
      <c r="EB284" s="63"/>
    </row>
    <row r="285" ht="12.75" customHeight="1">
      <c r="EB285" s="63"/>
    </row>
    <row r="286" ht="12.75" customHeight="1">
      <c r="EB286" s="63"/>
    </row>
    <row r="287" ht="12.75" customHeight="1">
      <c r="EB287" s="63"/>
    </row>
    <row r="288" ht="12.75" customHeight="1">
      <c r="EB288" s="63"/>
    </row>
    <row r="289" ht="12.75" customHeight="1">
      <c r="EB289" s="63"/>
    </row>
    <row r="290" ht="12.75" customHeight="1">
      <c r="EB290" s="63"/>
    </row>
    <row r="291" ht="12.75" customHeight="1">
      <c r="EB291" s="63"/>
    </row>
    <row r="292" ht="12.75" customHeight="1">
      <c r="EB292" s="63"/>
    </row>
    <row r="293" ht="12.75" customHeight="1">
      <c r="EB293" s="63"/>
    </row>
    <row r="294" ht="12.75" customHeight="1">
      <c r="EB294" s="63"/>
    </row>
    <row r="295" ht="12.75" customHeight="1">
      <c r="EB295" s="63"/>
    </row>
    <row r="296" ht="12.75" customHeight="1">
      <c r="EB296" s="63"/>
    </row>
    <row r="297" ht="12.75" customHeight="1">
      <c r="EB297" s="63"/>
    </row>
    <row r="298" ht="12.75" customHeight="1">
      <c r="EB298" s="63"/>
    </row>
    <row r="299" ht="12.75" customHeight="1">
      <c r="EB299" s="63"/>
    </row>
    <row r="300" ht="12.75" customHeight="1">
      <c r="EB300" s="63"/>
    </row>
    <row r="301" ht="12.75" customHeight="1">
      <c r="EB301" s="63"/>
    </row>
    <row r="302" ht="12.75" customHeight="1">
      <c r="EB302" s="63"/>
    </row>
    <row r="303" ht="12.75" customHeight="1">
      <c r="EB303" s="63"/>
    </row>
    <row r="304" ht="12.75" customHeight="1">
      <c r="EB304" s="63"/>
    </row>
    <row r="305" ht="12.75" customHeight="1">
      <c r="EB305" s="63"/>
    </row>
    <row r="306" ht="12.75" customHeight="1">
      <c r="EB306" s="63"/>
    </row>
    <row r="307" ht="12.75" customHeight="1">
      <c r="EB307" s="63"/>
    </row>
    <row r="308" ht="12.75" customHeight="1">
      <c r="EB308" s="63"/>
    </row>
    <row r="309" ht="12.75" customHeight="1">
      <c r="EB309" s="63"/>
    </row>
    <row r="310" ht="12.75" customHeight="1">
      <c r="EB310" s="63"/>
    </row>
    <row r="311" ht="12.75" customHeight="1">
      <c r="EB311" s="63"/>
    </row>
    <row r="312" ht="12.75" customHeight="1">
      <c r="EB312" s="63"/>
    </row>
    <row r="313" ht="12.75" customHeight="1">
      <c r="EB313" s="63"/>
    </row>
    <row r="314" ht="12.75" customHeight="1">
      <c r="EB314" s="63"/>
    </row>
    <row r="315" ht="12.75" customHeight="1">
      <c r="EB315" s="63"/>
    </row>
    <row r="316" ht="12.75" customHeight="1">
      <c r="EB316" s="63"/>
    </row>
    <row r="317" ht="12.75" customHeight="1">
      <c r="EB317" s="63"/>
    </row>
    <row r="318" ht="12.75" customHeight="1">
      <c r="EB318" s="63"/>
    </row>
    <row r="319" ht="12.75" customHeight="1">
      <c r="EB319" s="63"/>
    </row>
    <row r="320" ht="12.75" customHeight="1">
      <c r="EB320" s="63"/>
    </row>
    <row r="321" ht="12.75" customHeight="1">
      <c r="EB321" s="63"/>
    </row>
    <row r="322" ht="12.75" customHeight="1">
      <c r="EB322" s="63"/>
    </row>
    <row r="323" ht="12.75" customHeight="1">
      <c r="EB323" s="63"/>
    </row>
    <row r="324" ht="12.75" customHeight="1">
      <c r="EB324" s="63"/>
    </row>
    <row r="325" ht="12.75" customHeight="1">
      <c r="EB325" s="63"/>
    </row>
    <row r="326" ht="12.75" customHeight="1">
      <c r="EB326" s="63"/>
    </row>
    <row r="327" ht="12.75" customHeight="1">
      <c r="EB327" s="63"/>
    </row>
    <row r="328" ht="12.75" customHeight="1">
      <c r="EB328" s="63"/>
    </row>
    <row r="329" ht="12.75" customHeight="1">
      <c r="EB329" s="63"/>
    </row>
    <row r="330" ht="12.75" customHeight="1">
      <c r="EB330" s="63"/>
    </row>
    <row r="331" ht="12.75" customHeight="1">
      <c r="EB331" s="63"/>
    </row>
    <row r="332" ht="12.75" customHeight="1">
      <c r="EB332" s="63"/>
    </row>
    <row r="333" ht="12.75" customHeight="1">
      <c r="EB333" s="63"/>
    </row>
    <row r="334" ht="12.75" customHeight="1">
      <c r="EB334" s="63"/>
    </row>
    <row r="335" ht="12.75" customHeight="1">
      <c r="EB335" s="63"/>
    </row>
    <row r="336" ht="12.75" customHeight="1">
      <c r="EB336" s="63"/>
    </row>
    <row r="337" ht="12.75" customHeight="1">
      <c r="EB337" s="63"/>
    </row>
    <row r="338" ht="12.75" customHeight="1">
      <c r="EB338" s="63"/>
    </row>
    <row r="339" ht="12.75" customHeight="1">
      <c r="EB339" s="63"/>
    </row>
    <row r="340" ht="12.75" customHeight="1">
      <c r="EB340" s="63"/>
    </row>
    <row r="341" ht="12.75" customHeight="1">
      <c r="EB341" s="63"/>
    </row>
    <row r="342" ht="12.75" customHeight="1">
      <c r="EB342" s="63"/>
    </row>
    <row r="343" ht="12.75" customHeight="1">
      <c r="EB343" s="63"/>
    </row>
    <row r="344" ht="12.75" customHeight="1">
      <c r="EB344" s="63"/>
    </row>
    <row r="345" ht="12.75" customHeight="1">
      <c r="EB345" s="63"/>
    </row>
    <row r="346" ht="12.75" customHeight="1">
      <c r="EB346" s="63"/>
    </row>
    <row r="347" ht="12.75" customHeight="1">
      <c r="EB347" s="63"/>
    </row>
    <row r="348" ht="12.75" customHeight="1">
      <c r="EB348" s="63"/>
    </row>
    <row r="349" ht="12.75" customHeight="1">
      <c r="EB349" s="63"/>
    </row>
    <row r="350" ht="12.75" customHeight="1">
      <c r="EB350" s="63"/>
    </row>
    <row r="351" ht="12.75" customHeight="1">
      <c r="EB351" s="63"/>
    </row>
    <row r="352" ht="12.75" customHeight="1">
      <c r="EB352" s="63"/>
    </row>
    <row r="353" ht="12.75" customHeight="1">
      <c r="EB353" s="63"/>
    </row>
    <row r="354" ht="12.75" customHeight="1">
      <c r="EB354" s="63"/>
    </row>
    <row r="355" ht="12.75" customHeight="1">
      <c r="EB355" s="63"/>
    </row>
    <row r="356" ht="12.75" customHeight="1">
      <c r="EB356" s="63"/>
    </row>
    <row r="357" ht="12.75" customHeight="1">
      <c r="EB357" s="63"/>
    </row>
    <row r="358" ht="12.75" customHeight="1">
      <c r="EB358" s="63"/>
    </row>
    <row r="359" ht="12.75" customHeight="1">
      <c r="EB359" s="63"/>
    </row>
    <row r="360" ht="12.75" customHeight="1">
      <c r="EB360" s="63"/>
    </row>
    <row r="361" ht="12.75" customHeight="1">
      <c r="EB361" s="63"/>
    </row>
    <row r="362" ht="12.75" customHeight="1">
      <c r="EB362" s="63"/>
    </row>
    <row r="363" ht="12.75" customHeight="1">
      <c r="EB363" s="63"/>
    </row>
    <row r="364" ht="12.75" customHeight="1">
      <c r="EB364" s="63"/>
    </row>
    <row r="365" ht="12.75" customHeight="1">
      <c r="EB365" s="63"/>
    </row>
    <row r="366" ht="12.75" customHeight="1">
      <c r="EB366" s="63"/>
    </row>
    <row r="367" ht="12.75" customHeight="1">
      <c r="EB367" s="63"/>
    </row>
    <row r="368" ht="12.75" customHeight="1">
      <c r="EB368" s="63"/>
    </row>
    <row r="369" ht="12.75" customHeight="1">
      <c r="EB369" s="63"/>
    </row>
    <row r="370" ht="12.75" customHeight="1">
      <c r="EB370" s="63"/>
    </row>
    <row r="371" ht="12.75" customHeight="1">
      <c r="EB371" s="63"/>
    </row>
    <row r="372" ht="12.75" customHeight="1">
      <c r="EB372" s="63"/>
    </row>
    <row r="373" ht="12.75" customHeight="1">
      <c r="EB373" s="63"/>
    </row>
    <row r="374" ht="12.75" customHeight="1">
      <c r="EB374" s="63"/>
    </row>
    <row r="375" ht="12.75" customHeight="1">
      <c r="EB375" s="63"/>
    </row>
    <row r="376" ht="12.75" customHeight="1">
      <c r="EB376" s="63"/>
    </row>
    <row r="377" ht="12.75" customHeight="1">
      <c r="EB377" s="63"/>
    </row>
    <row r="378" ht="12.75" customHeight="1">
      <c r="EB378" s="63"/>
    </row>
    <row r="379" ht="12.75" customHeight="1">
      <c r="EB379" s="63"/>
    </row>
    <row r="380" ht="12.75" customHeight="1">
      <c r="EB380" s="63"/>
    </row>
    <row r="381" ht="12.75" customHeight="1">
      <c r="EB381" s="63"/>
    </row>
    <row r="382" ht="12.75" customHeight="1">
      <c r="EB382" s="63"/>
    </row>
    <row r="383" ht="12.75" customHeight="1">
      <c r="EB383" s="63"/>
    </row>
    <row r="384" ht="12.75" customHeight="1">
      <c r="EB384" s="63"/>
    </row>
    <row r="385" ht="12.75" customHeight="1">
      <c r="EB385" s="63"/>
    </row>
    <row r="386" ht="12.75" customHeight="1">
      <c r="EB386" s="63"/>
    </row>
    <row r="387" ht="12.75" customHeight="1">
      <c r="EB387" s="63"/>
    </row>
    <row r="388" ht="12.75" customHeight="1">
      <c r="EB388" s="63"/>
    </row>
    <row r="389" ht="12.75" customHeight="1">
      <c r="EB389" s="63"/>
    </row>
    <row r="390" ht="12.75" customHeight="1">
      <c r="EB390" s="63"/>
    </row>
    <row r="391" ht="12.75" customHeight="1">
      <c r="EB391" s="63"/>
    </row>
    <row r="392" ht="12.75" customHeight="1">
      <c r="EB392" s="63"/>
    </row>
    <row r="393" ht="12.75" customHeight="1">
      <c r="EB393" s="63"/>
    </row>
    <row r="394" ht="12.75" customHeight="1">
      <c r="EB394" s="63"/>
    </row>
    <row r="395" ht="12.75" customHeight="1">
      <c r="EB395" s="63"/>
    </row>
    <row r="396" ht="12.75" customHeight="1">
      <c r="EB396" s="63"/>
    </row>
    <row r="397" ht="12.75" customHeight="1">
      <c r="EB397" s="63"/>
    </row>
    <row r="398" ht="12.75" customHeight="1">
      <c r="EB398" s="63"/>
    </row>
    <row r="399" ht="12.75" customHeight="1">
      <c r="EB399" s="63"/>
    </row>
    <row r="400" ht="12.75" customHeight="1">
      <c r="EB400" s="63"/>
    </row>
    <row r="401" ht="12.75" customHeight="1">
      <c r="EB401" s="63"/>
    </row>
    <row r="402" ht="12.75" customHeight="1">
      <c r="EB402" s="63"/>
    </row>
    <row r="403" ht="12.75" customHeight="1">
      <c r="EB403" s="63"/>
    </row>
    <row r="404" ht="12.75" customHeight="1">
      <c r="EB404" s="63"/>
    </row>
    <row r="405" ht="12.75" customHeight="1">
      <c r="EB405" s="63"/>
    </row>
    <row r="406" ht="12.75" customHeight="1">
      <c r="EB406" s="63"/>
    </row>
    <row r="407" ht="12.75" customHeight="1">
      <c r="EB407" s="63"/>
    </row>
    <row r="408" ht="12.75" customHeight="1">
      <c r="EB408" s="63"/>
    </row>
    <row r="409" ht="12.75" customHeight="1">
      <c r="EB409" s="63"/>
    </row>
    <row r="410" ht="12.75" customHeight="1">
      <c r="EB410" s="63"/>
    </row>
    <row r="411" ht="12.75" customHeight="1">
      <c r="EB411" s="63"/>
    </row>
    <row r="412" ht="12.75" customHeight="1">
      <c r="EB412" s="63"/>
    </row>
    <row r="413" ht="12.75" customHeight="1">
      <c r="EB413" s="63"/>
    </row>
    <row r="414" ht="12.75" customHeight="1">
      <c r="EB414" s="63"/>
    </row>
    <row r="415" ht="12.75" customHeight="1">
      <c r="EB415" s="63"/>
    </row>
    <row r="416" ht="12.75" customHeight="1">
      <c r="EB416" s="63"/>
    </row>
    <row r="417" ht="12.75" customHeight="1">
      <c r="EB417" s="63"/>
    </row>
    <row r="418" ht="12.75" customHeight="1">
      <c r="EB418" s="63"/>
    </row>
    <row r="419" ht="12.75" customHeight="1">
      <c r="EB419" s="63"/>
    </row>
    <row r="420" ht="12.75" customHeight="1">
      <c r="EB420" s="63"/>
    </row>
    <row r="421" ht="12.75" customHeight="1">
      <c r="EB421" s="63"/>
    </row>
    <row r="422" ht="12.75" customHeight="1">
      <c r="EB422" s="63"/>
    </row>
    <row r="423" ht="12.75" customHeight="1">
      <c r="EB423" s="63"/>
    </row>
    <row r="424" ht="12.75" customHeight="1">
      <c r="EB424" s="63"/>
    </row>
    <row r="425" ht="12.75" customHeight="1">
      <c r="EB425" s="63"/>
    </row>
    <row r="426" ht="12.75" customHeight="1">
      <c r="EB426" s="63"/>
    </row>
    <row r="427" ht="12.75" customHeight="1">
      <c r="EB427" s="63"/>
    </row>
    <row r="428" ht="12.75" customHeight="1">
      <c r="EB428" s="63"/>
    </row>
    <row r="429" ht="12.75" customHeight="1">
      <c r="EB429" s="63"/>
    </row>
    <row r="430" ht="12.75" customHeight="1">
      <c r="EB430" s="63"/>
    </row>
    <row r="431" ht="12.75" customHeight="1">
      <c r="EB431" s="63"/>
    </row>
    <row r="432" ht="12.75" customHeight="1">
      <c r="EB432" s="63"/>
    </row>
    <row r="433" ht="12.75" customHeight="1">
      <c r="EB433" s="63"/>
    </row>
    <row r="434" ht="12.75" customHeight="1">
      <c r="EB434" s="63"/>
    </row>
    <row r="435" ht="12.75" customHeight="1">
      <c r="EB435" s="63"/>
    </row>
    <row r="436" ht="12.75" customHeight="1">
      <c r="EB436" s="63"/>
    </row>
    <row r="437" ht="12.75" customHeight="1">
      <c r="EB437" s="63"/>
    </row>
    <row r="438" ht="12.75" customHeight="1">
      <c r="EB438" s="63"/>
    </row>
    <row r="439" ht="12.75" customHeight="1">
      <c r="EB439" s="63"/>
    </row>
    <row r="440" ht="12.75" customHeight="1">
      <c r="EB440" s="63"/>
    </row>
    <row r="441" ht="12.75" customHeight="1">
      <c r="EB441" s="63"/>
    </row>
    <row r="442" ht="12.75" customHeight="1">
      <c r="EB442" s="63"/>
    </row>
    <row r="443" ht="12.75" customHeight="1">
      <c r="EB443" s="63"/>
    </row>
    <row r="444" ht="12.75" customHeight="1">
      <c r="EB444" s="63"/>
    </row>
    <row r="445" ht="12.75" customHeight="1">
      <c r="EB445" s="63"/>
    </row>
    <row r="446" ht="12.75" customHeight="1">
      <c r="EB446" s="63"/>
    </row>
    <row r="447" ht="12.75" customHeight="1">
      <c r="EB447" s="63"/>
    </row>
    <row r="448" ht="12.75" customHeight="1">
      <c r="EB448" s="63"/>
    </row>
    <row r="449" ht="12.75" customHeight="1">
      <c r="EB449" s="63"/>
    </row>
    <row r="450" ht="12.75" customHeight="1">
      <c r="EB450" s="63"/>
    </row>
    <row r="451" ht="12.75" customHeight="1">
      <c r="EB451" s="63"/>
    </row>
    <row r="452" ht="12.75" customHeight="1">
      <c r="EB452" s="63"/>
    </row>
    <row r="453" ht="12.75" customHeight="1">
      <c r="EB453" s="63"/>
    </row>
    <row r="454" ht="12.75" customHeight="1">
      <c r="EB454" s="63"/>
    </row>
    <row r="455" ht="12.75" customHeight="1">
      <c r="EB455" s="63"/>
    </row>
    <row r="456" ht="12.75" customHeight="1">
      <c r="EB456" s="63"/>
    </row>
    <row r="457" ht="12.75" customHeight="1">
      <c r="EB457" s="63"/>
    </row>
    <row r="458" ht="12.75" customHeight="1">
      <c r="EB458" s="63"/>
    </row>
    <row r="459" ht="12.75" customHeight="1">
      <c r="EB459" s="63"/>
    </row>
    <row r="460" ht="12.75" customHeight="1">
      <c r="EB460" s="63"/>
    </row>
    <row r="461" ht="12.75" customHeight="1">
      <c r="EB461" s="63"/>
    </row>
    <row r="462" ht="12.75" customHeight="1">
      <c r="EB462" s="63"/>
    </row>
    <row r="463" ht="12.75" customHeight="1">
      <c r="EB463" s="63"/>
    </row>
    <row r="464" ht="12.75" customHeight="1">
      <c r="EB464" s="63"/>
    </row>
    <row r="465" ht="12.75" customHeight="1">
      <c r="EB465" s="63"/>
    </row>
    <row r="466" ht="12.75" customHeight="1">
      <c r="EB466" s="63"/>
    </row>
    <row r="467" ht="12.75" customHeight="1">
      <c r="EB467" s="63"/>
    </row>
    <row r="468" ht="12.75" customHeight="1">
      <c r="EB468" s="63"/>
    </row>
    <row r="469" ht="12.75" customHeight="1">
      <c r="EB469" s="63"/>
    </row>
    <row r="470" ht="12.75" customHeight="1">
      <c r="EB470" s="63"/>
    </row>
    <row r="471" ht="12.75" customHeight="1">
      <c r="EB471" s="63"/>
    </row>
    <row r="472" ht="12.75" customHeight="1">
      <c r="EB472" s="63"/>
    </row>
    <row r="473" ht="12.75" customHeight="1">
      <c r="EB473" s="63"/>
    </row>
    <row r="474" ht="12.75" customHeight="1">
      <c r="EB474" s="63"/>
    </row>
    <row r="475" ht="12.75" customHeight="1">
      <c r="EB475" s="63"/>
    </row>
    <row r="476" ht="12.75" customHeight="1">
      <c r="EB476" s="63"/>
    </row>
    <row r="477" ht="12.75" customHeight="1">
      <c r="EB477" s="63"/>
    </row>
    <row r="478" ht="12.75" customHeight="1">
      <c r="EB478" s="63"/>
    </row>
    <row r="479" ht="12.75" customHeight="1">
      <c r="EB479" s="63"/>
    </row>
    <row r="480" ht="12.75" customHeight="1">
      <c r="EB480" s="63"/>
    </row>
    <row r="481" ht="12.75" customHeight="1">
      <c r="EB481" s="63"/>
    </row>
    <row r="482" ht="12.75" customHeight="1">
      <c r="EB482" s="63"/>
    </row>
    <row r="483" ht="12.75" customHeight="1">
      <c r="EB483" s="63"/>
    </row>
    <row r="484" ht="12.75" customHeight="1">
      <c r="EB484" s="63"/>
    </row>
    <row r="485" ht="12.75" customHeight="1">
      <c r="EB485" s="63"/>
    </row>
    <row r="486" ht="12.75" customHeight="1">
      <c r="EB486" s="63"/>
    </row>
    <row r="487" ht="12.75" customHeight="1">
      <c r="EB487" s="63"/>
    </row>
    <row r="488" ht="12.75" customHeight="1">
      <c r="EB488" s="63"/>
    </row>
    <row r="489" ht="12.75" customHeight="1">
      <c r="EB489" s="63"/>
    </row>
    <row r="490" ht="12.75" customHeight="1">
      <c r="EB490" s="63"/>
    </row>
    <row r="491" ht="12.75" customHeight="1">
      <c r="EB491" s="63"/>
    </row>
    <row r="492" ht="12.75" customHeight="1">
      <c r="EB492" s="63"/>
    </row>
    <row r="493" ht="12.75" customHeight="1">
      <c r="EB493" s="63"/>
    </row>
    <row r="494" ht="12.75" customHeight="1">
      <c r="EB494" s="63"/>
    </row>
    <row r="495" ht="12.75" customHeight="1">
      <c r="EB495" s="63"/>
    </row>
    <row r="496" ht="12.75" customHeight="1">
      <c r="EB496" s="63"/>
    </row>
    <row r="497" ht="12.75" customHeight="1">
      <c r="EB497" s="63"/>
    </row>
    <row r="498" ht="12.75" customHeight="1">
      <c r="EB498" s="63"/>
    </row>
    <row r="499" ht="12.75" customHeight="1">
      <c r="EB499" s="63"/>
    </row>
    <row r="500" ht="12.75" customHeight="1">
      <c r="EB500" s="63"/>
    </row>
    <row r="501" ht="12.75" customHeight="1">
      <c r="EB501" s="63"/>
    </row>
    <row r="502" ht="12.75" customHeight="1">
      <c r="EB502" s="63"/>
    </row>
    <row r="503" ht="12.75" customHeight="1">
      <c r="EB503" s="63"/>
    </row>
    <row r="504" ht="12.75" customHeight="1">
      <c r="EB504" s="63"/>
    </row>
    <row r="505" ht="12.75" customHeight="1">
      <c r="EB505" s="63"/>
    </row>
    <row r="506" ht="12.75" customHeight="1">
      <c r="EB506" s="63"/>
    </row>
    <row r="507" ht="12.75" customHeight="1">
      <c r="EB507" s="63"/>
    </row>
    <row r="508" ht="12.75" customHeight="1">
      <c r="EB508" s="63"/>
    </row>
    <row r="509" ht="12.75" customHeight="1">
      <c r="EB509" s="63"/>
    </row>
    <row r="510" ht="12.75" customHeight="1">
      <c r="EB510" s="63"/>
    </row>
    <row r="511" ht="12.75" customHeight="1">
      <c r="EB511" s="63"/>
    </row>
    <row r="512" ht="12.75" customHeight="1">
      <c r="EB512" s="63"/>
    </row>
    <row r="513" ht="12.75" customHeight="1">
      <c r="EB513" s="63"/>
    </row>
    <row r="514" ht="12.75" customHeight="1">
      <c r="EB514" s="63"/>
    </row>
    <row r="515" ht="12.75" customHeight="1">
      <c r="EB515" s="63"/>
    </row>
    <row r="516" ht="12.75" customHeight="1">
      <c r="EB516" s="63"/>
    </row>
    <row r="517" ht="12.75" customHeight="1">
      <c r="EB517" s="63"/>
    </row>
    <row r="518" ht="12.75" customHeight="1">
      <c r="EB518" s="63"/>
    </row>
    <row r="519" ht="12.75" customHeight="1">
      <c r="EB519" s="63"/>
    </row>
    <row r="520" ht="12.75" customHeight="1">
      <c r="EB520" s="63"/>
    </row>
    <row r="521" ht="12.75" customHeight="1">
      <c r="EB521" s="63"/>
    </row>
    <row r="522" ht="12.75" customHeight="1">
      <c r="EB522" s="63"/>
    </row>
    <row r="523" ht="12.75" customHeight="1">
      <c r="EB523" s="63"/>
    </row>
    <row r="524" ht="12.75" customHeight="1">
      <c r="EB524" s="63"/>
    </row>
    <row r="525" ht="12.75" customHeight="1">
      <c r="EB525" s="63"/>
    </row>
    <row r="526" ht="12.75" customHeight="1">
      <c r="EB526" s="63"/>
    </row>
    <row r="527" ht="12.75" customHeight="1">
      <c r="EB527" s="63"/>
    </row>
    <row r="528" ht="12.75" customHeight="1">
      <c r="EB528" s="63"/>
    </row>
    <row r="529" ht="12.75" customHeight="1">
      <c r="EB529" s="63"/>
    </row>
    <row r="530" ht="12.75" customHeight="1">
      <c r="EB530" s="63"/>
    </row>
    <row r="531" ht="12.75" customHeight="1">
      <c r="EB531" s="63"/>
    </row>
    <row r="532" ht="12.75" customHeight="1">
      <c r="EB532" s="63"/>
    </row>
    <row r="533" ht="12.75" customHeight="1">
      <c r="EB533" s="63"/>
    </row>
    <row r="534" ht="12.75" customHeight="1">
      <c r="EB534" s="63"/>
    </row>
    <row r="535" ht="12.75" customHeight="1">
      <c r="EB535" s="63"/>
    </row>
    <row r="536" ht="12.75" customHeight="1">
      <c r="EB536" s="63"/>
    </row>
    <row r="537" ht="12.75" customHeight="1">
      <c r="EB537" s="63"/>
    </row>
    <row r="538" ht="12.75" customHeight="1">
      <c r="EB538" s="63"/>
    </row>
    <row r="539" ht="12.75" customHeight="1">
      <c r="EB539" s="63"/>
    </row>
    <row r="540" ht="12.75" customHeight="1">
      <c r="EB540" s="63"/>
    </row>
    <row r="541" ht="12.75" customHeight="1">
      <c r="EB541" s="63"/>
    </row>
    <row r="542" ht="12.75" customHeight="1">
      <c r="EB542" s="63"/>
    </row>
    <row r="543" ht="12.75" customHeight="1">
      <c r="EB543" s="63"/>
    </row>
    <row r="544" ht="12.75" customHeight="1">
      <c r="EB544" s="63"/>
    </row>
    <row r="545" ht="12.75" customHeight="1">
      <c r="EB545" s="63"/>
    </row>
    <row r="546" ht="12.75" customHeight="1">
      <c r="EB546" s="63"/>
    </row>
    <row r="547" ht="12.75" customHeight="1">
      <c r="EB547" s="63"/>
    </row>
    <row r="548" ht="12.75" customHeight="1">
      <c r="EB548" s="63"/>
    </row>
    <row r="549" ht="12.75" customHeight="1">
      <c r="EB549" s="63"/>
    </row>
    <row r="550" ht="12.75" customHeight="1">
      <c r="EB550" s="63"/>
    </row>
    <row r="551" ht="12.75" customHeight="1">
      <c r="EB551" s="63"/>
    </row>
    <row r="552" ht="12.75" customHeight="1">
      <c r="EB552" s="63"/>
    </row>
    <row r="553" ht="12.75" customHeight="1">
      <c r="EB553" s="63"/>
    </row>
    <row r="554" ht="12.75" customHeight="1">
      <c r="EB554" s="63"/>
    </row>
    <row r="555" ht="12.75" customHeight="1">
      <c r="EB555" s="63"/>
    </row>
    <row r="556" ht="12.75" customHeight="1">
      <c r="EB556" s="63"/>
    </row>
    <row r="557" ht="12.75" customHeight="1">
      <c r="EB557" s="63"/>
    </row>
    <row r="558" ht="12.75" customHeight="1">
      <c r="EB558" s="63"/>
    </row>
    <row r="559" ht="12.75" customHeight="1">
      <c r="EB559" s="63"/>
    </row>
    <row r="560" ht="12.75" customHeight="1">
      <c r="EB560" s="63"/>
    </row>
    <row r="561" ht="12.75" customHeight="1">
      <c r="EB561" s="63"/>
    </row>
    <row r="562" ht="12.75" customHeight="1">
      <c r="EB562" s="63"/>
    </row>
    <row r="563" ht="12.75" customHeight="1">
      <c r="EB563" s="63"/>
    </row>
    <row r="564" ht="12.75" customHeight="1">
      <c r="EB564" s="63"/>
    </row>
    <row r="565" ht="12.75" customHeight="1">
      <c r="EB565" s="63"/>
    </row>
    <row r="566" ht="12.75" customHeight="1">
      <c r="EB566" s="63"/>
    </row>
    <row r="567" ht="12.75" customHeight="1">
      <c r="EB567" s="63"/>
    </row>
    <row r="568" ht="12.75" customHeight="1">
      <c r="EB568" s="63"/>
    </row>
    <row r="569" ht="12.75" customHeight="1">
      <c r="EB569" s="63"/>
    </row>
    <row r="570" ht="12.75" customHeight="1">
      <c r="EB570" s="63"/>
    </row>
    <row r="571" ht="12.75" customHeight="1">
      <c r="EB571" s="63"/>
    </row>
    <row r="572" ht="12.75" customHeight="1">
      <c r="EB572" s="63"/>
    </row>
    <row r="573" ht="12.75" customHeight="1">
      <c r="EB573" s="63"/>
    </row>
    <row r="574" ht="12.75" customHeight="1">
      <c r="EB574" s="63"/>
    </row>
    <row r="575" ht="12.75" customHeight="1">
      <c r="EB575" s="63"/>
    </row>
    <row r="576" ht="12.75" customHeight="1">
      <c r="EB576" s="63"/>
    </row>
    <row r="577" ht="12.75" customHeight="1">
      <c r="EB577" s="63"/>
    </row>
    <row r="578" ht="12.75" customHeight="1">
      <c r="EB578" s="63"/>
    </row>
    <row r="579" ht="12.75" customHeight="1">
      <c r="EB579" s="63"/>
    </row>
    <row r="580" ht="12.75" customHeight="1">
      <c r="EB580" s="63"/>
    </row>
    <row r="581" ht="12.75" customHeight="1">
      <c r="EB581" s="63"/>
    </row>
    <row r="582" ht="12.75" customHeight="1">
      <c r="EB582" s="63"/>
    </row>
    <row r="583" ht="12.75" customHeight="1">
      <c r="EB583" s="63"/>
    </row>
    <row r="584" ht="12.75" customHeight="1">
      <c r="EB584" s="63"/>
    </row>
    <row r="585" ht="12.75" customHeight="1">
      <c r="EB585" s="63"/>
    </row>
    <row r="586" ht="12.75" customHeight="1">
      <c r="EB586" s="63"/>
    </row>
    <row r="587" ht="12.75" customHeight="1">
      <c r="EB587" s="63"/>
    </row>
    <row r="588" ht="12.75" customHeight="1">
      <c r="EB588" s="63"/>
    </row>
    <row r="589" ht="12.75" customHeight="1">
      <c r="EB589" s="63"/>
    </row>
    <row r="590" ht="12.75" customHeight="1">
      <c r="EB590" s="63"/>
    </row>
    <row r="591" ht="12.75" customHeight="1">
      <c r="EB591" s="63"/>
    </row>
    <row r="592" ht="12.75" customHeight="1">
      <c r="EB592" s="63"/>
    </row>
    <row r="593" ht="12.75" customHeight="1">
      <c r="EB593" s="63"/>
    </row>
    <row r="594" ht="12.75" customHeight="1">
      <c r="EB594" s="63"/>
    </row>
    <row r="595" ht="12.75" customHeight="1">
      <c r="EB595" s="63"/>
    </row>
    <row r="596" ht="12.75" customHeight="1">
      <c r="EB596" s="63"/>
    </row>
    <row r="597" ht="12.75" customHeight="1">
      <c r="EB597" s="63"/>
    </row>
    <row r="598" ht="12.75" customHeight="1">
      <c r="EB598" s="63"/>
    </row>
    <row r="599" ht="12.75" customHeight="1">
      <c r="EB599" s="63"/>
    </row>
    <row r="600" ht="12.75" customHeight="1">
      <c r="EB600" s="63"/>
    </row>
    <row r="601" ht="12.75" customHeight="1">
      <c r="EB601" s="63"/>
    </row>
    <row r="602" ht="12.75" customHeight="1">
      <c r="EB602" s="63"/>
    </row>
    <row r="603" ht="12.75" customHeight="1">
      <c r="EB603" s="63"/>
    </row>
    <row r="604" ht="12.75" customHeight="1">
      <c r="EB604" s="63"/>
    </row>
    <row r="605" ht="12.75" customHeight="1">
      <c r="EB605" s="63"/>
    </row>
    <row r="606" ht="12.75" customHeight="1">
      <c r="EB606" s="63"/>
    </row>
    <row r="607" ht="12.75" customHeight="1">
      <c r="EB607" s="63"/>
    </row>
    <row r="608" ht="12.75" customHeight="1">
      <c r="EB608" s="63"/>
    </row>
    <row r="609" ht="12.75" customHeight="1">
      <c r="EB609" s="63"/>
    </row>
    <row r="610" ht="12.75" customHeight="1">
      <c r="EB610" s="63"/>
    </row>
    <row r="611" ht="12.75" customHeight="1">
      <c r="EB611" s="63"/>
    </row>
    <row r="612" ht="12.75" customHeight="1">
      <c r="EB612" s="63"/>
    </row>
    <row r="613" ht="12.75" customHeight="1">
      <c r="EB613" s="63"/>
    </row>
    <row r="614" ht="12.75" customHeight="1">
      <c r="EB614" s="63"/>
    </row>
    <row r="615" ht="12.75" customHeight="1">
      <c r="EB615" s="63"/>
    </row>
    <row r="616" ht="12.75" customHeight="1">
      <c r="EB616" s="63"/>
    </row>
    <row r="617" ht="12.75" customHeight="1">
      <c r="EB617" s="63"/>
    </row>
    <row r="618" ht="12.75" customHeight="1">
      <c r="EB618" s="63"/>
    </row>
    <row r="619" ht="12.75" customHeight="1">
      <c r="EB619" s="63"/>
    </row>
    <row r="620" ht="12.75" customHeight="1">
      <c r="EB620" s="63"/>
    </row>
    <row r="621" ht="12.75" customHeight="1">
      <c r="EB621" s="63"/>
    </row>
    <row r="622" ht="12.75" customHeight="1">
      <c r="EB622" s="63"/>
    </row>
    <row r="623" ht="12.75" customHeight="1">
      <c r="EB623" s="63"/>
    </row>
    <row r="624" ht="12.75" customHeight="1">
      <c r="EB624" s="63"/>
    </row>
    <row r="625" ht="12.75" customHeight="1">
      <c r="EB625" s="63"/>
    </row>
    <row r="626" ht="12.75" customHeight="1">
      <c r="EB626" s="63"/>
    </row>
    <row r="627" ht="12.75" customHeight="1">
      <c r="EB627" s="63"/>
    </row>
    <row r="628" ht="12.75" customHeight="1">
      <c r="EB628" s="63"/>
    </row>
    <row r="629" ht="12.75" customHeight="1">
      <c r="EB629" s="63"/>
    </row>
    <row r="630" ht="12.75" customHeight="1">
      <c r="EB630" s="63"/>
    </row>
    <row r="631" ht="12.75" customHeight="1">
      <c r="EB631" s="63"/>
    </row>
    <row r="632" ht="12.75" customHeight="1">
      <c r="EB632" s="63"/>
    </row>
    <row r="633" ht="12.75" customHeight="1">
      <c r="EB633" s="63"/>
    </row>
    <row r="634" ht="12.75" customHeight="1">
      <c r="EB634" s="63"/>
    </row>
    <row r="635" ht="12.75" customHeight="1">
      <c r="EB635" s="63"/>
    </row>
    <row r="636" ht="12.75" customHeight="1">
      <c r="EB636" s="63"/>
    </row>
    <row r="637" ht="12.75" customHeight="1">
      <c r="EB637" s="63"/>
    </row>
    <row r="638" ht="12.75" customHeight="1">
      <c r="EB638" s="63"/>
    </row>
    <row r="639" ht="12.75" customHeight="1">
      <c r="EB639" s="63"/>
    </row>
    <row r="640" ht="12.75" customHeight="1">
      <c r="EB640" s="63"/>
    </row>
    <row r="641" ht="12.75" customHeight="1">
      <c r="EB641" s="63"/>
    </row>
    <row r="642" ht="12.75" customHeight="1">
      <c r="EB642" s="63"/>
    </row>
    <row r="643" ht="12.75" customHeight="1">
      <c r="EB643" s="63"/>
    </row>
    <row r="644" ht="12.75" customHeight="1">
      <c r="EB644" s="63"/>
    </row>
    <row r="645" ht="12.75" customHeight="1">
      <c r="EB645" s="63"/>
    </row>
    <row r="646" ht="12.75" customHeight="1">
      <c r="EB646" s="63"/>
    </row>
    <row r="647" ht="12.75" customHeight="1">
      <c r="EB647" s="63"/>
    </row>
    <row r="648" ht="12.75" customHeight="1">
      <c r="EB648" s="63"/>
    </row>
    <row r="649" ht="12.75" customHeight="1">
      <c r="EB649" s="63"/>
    </row>
    <row r="650" ht="12.75" customHeight="1">
      <c r="EB650" s="63"/>
    </row>
    <row r="651" ht="12.75" customHeight="1">
      <c r="EB651" s="63"/>
    </row>
    <row r="652" ht="12.75" customHeight="1">
      <c r="EB652" s="63"/>
    </row>
    <row r="653" ht="12.75" customHeight="1">
      <c r="EB653" s="63"/>
    </row>
    <row r="654" ht="12.75" customHeight="1">
      <c r="EB654" s="63"/>
    </row>
    <row r="655" ht="12.75" customHeight="1">
      <c r="EB655" s="63"/>
    </row>
    <row r="656" ht="12.75" customHeight="1">
      <c r="EB656" s="63"/>
    </row>
    <row r="657" ht="12.75" customHeight="1">
      <c r="EB657" s="63"/>
    </row>
    <row r="658" ht="12.75" customHeight="1">
      <c r="EB658" s="63"/>
    </row>
    <row r="659" ht="12.75" customHeight="1">
      <c r="EB659" s="63"/>
    </row>
    <row r="660" ht="12.75" customHeight="1">
      <c r="EB660" s="63"/>
    </row>
    <row r="661" ht="12.75" customHeight="1">
      <c r="EB661" s="63"/>
    </row>
    <row r="662" ht="12.75" customHeight="1">
      <c r="EB662" s="63"/>
    </row>
    <row r="663" ht="12.75" customHeight="1">
      <c r="EB663" s="63"/>
    </row>
    <row r="664" ht="12.75" customHeight="1">
      <c r="EB664" s="63"/>
    </row>
    <row r="665" ht="12.75" customHeight="1">
      <c r="EB665" s="63"/>
    </row>
    <row r="666" ht="12.75" customHeight="1">
      <c r="EB666" s="63"/>
    </row>
    <row r="667" ht="12.75" customHeight="1">
      <c r="EB667" s="63"/>
    </row>
    <row r="668" ht="12.75" customHeight="1">
      <c r="EB668" s="63"/>
    </row>
    <row r="669" ht="12.75" customHeight="1">
      <c r="EB669" s="63"/>
    </row>
    <row r="670" ht="12.75" customHeight="1">
      <c r="EB670" s="63"/>
    </row>
    <row r="671" ht="12.75" customHeight="1">
      <c r="EB671" s="63"/>
    </row>
    <row r="672" ht="12.75" customHeight="1">
      <c r="EB672" s="63"/>
    </row>
    <row r="673" ht="12.75" customHeight="1">
      <c r="EB673" s="63"/>
    </row>
    <row r="674" ht="12.75" customHeight="1">
      <c r="EB674" s="63"/>
    </row>
    <row r="675" ht="12.75" customHeight="1">
      <c r="EB675" s="63"/>
    </row>
    <row r="676" ht="12.75" customHeight="1">
      <c r="EB676" s="63"/>
    </row>
    <row r="677" ht="12.75" customHeight="1">
      <c r="EB677" s="63"/>
    </row>
    <row r="678" ht="12.75" customHeight="1">
      <c r="EB678" s="63"/>
    </row>
    <row r="679" ht="12.75" customHeight="1">
      <c r="EB679" s="63"/>
    </row>
    <row r="680" ht="12.75" customHeight="1">
      <c r="EB680" s="63"/>
    </row>
    <row r="681" ht="12.75" customHeight="1">
      <c r="EB681" s="63"/>
    </row>
    <row r="682" ht="12.75" customHeight="1">
      <c r="EB682" s="63"/>
    </row>
    <row r="683" ht="12.75" customHeight="1">
      <c r="EB683" s="63"/>
    </row>
    <row r="684" ht="12.75" customHeight="1">
      <c r="EB684" s="63"/>
    </row>
    <row r="685" ht="12.75" customHeight="1">
      <c r="EB685" s="63"/>
    </row>
    <row r="686" ht="12.75" customHeight="1">
      <c r="EB686" s="63"/>
    </row>
    <row r="687" ht="12.75" customHeight="1">
      <c r="EB687" s="63"/>
    </row>
    <row r="688" ht="12.75" customHeight="1">
      <c r="EB688" s="63"/>
    </row>
    <row r="689" ht="12.75" customHeight="1">
      <c r="EB689" s="63"/>
    </row>
    <row r="690" ht="12.75" customHeight="1">
      <c r="EB690" s="63"/>
    </row>
    <row r="691" ht="12.75" customHeight="1">
      <c r="EB691" s="63"/>
    </row>
    <row r="692" ht="12.75" customHeight="1">
      <c r="EB692" s="63"/>
    </row>
    <row r="693" ht="12.75" customHeight="1">
      <c r="EB693" s="63"/>
    </row>
    <row r="694" ht="12.75" customHeight="1">
      <c r="EB694" s="63"/>
    </row>
    <row r="695" ht="12.75" customHeight="1">
      <c r="EB695" s="63"/>
    </row>
    <row r="696" ht="12.75" customHeight="1">
      <c r="EB696" s="63"/>
    </row>
    <row r="697" ht="12.75" customHeight="1">
      <c r="EB697" s="63"/>
    </row>
    <row r="698" ht="12.75" customHeight="1">
      <c r="EB698" s="63"/>
    </row>
    <row r="699" ht="12.75" customHeight="1">
      <c r="EB699" s="63"/>
    </row>
    <row r="700" ht="12.75" customHeight="1">
      <c r="EB700" s="63"/>
    </row>
    <row r="701" ht="12.75" customHeight="1">
      <c r="EB701" s="63"/>
    </row>
    <row r="702" ht="12.75" customHeight="1">
      <c r="EB702" s="63"/>
    </row>
    <row r="703" ht="12.75" customHeight="1">
      <c r="EB703" s="63"/>
    </row>
    <row r="704" ht="12.75" customHeight="1">
      <c r="EB704" s="63"/>
    </row>
    <row r="705" ht="12.75" customHeight="1">
      <c r="EB705" s="63"/>
    </row>
    <row r="706" ht="12.75" customHeight="1">
      <c r="EB706" s="63"/>
    </row>
    <row r="707" ht="12.75" customHeight="1">
      <c r="EB707" s="63"/>
    </row>
    <row r="708" ht="12.75" customHeight="1">
      <c r="EB708" s="63"/>
    </row>
    <row r="709" ht="12.75" customHeight="1">
      <c r="EB709" s="63"/>
    </row>
    <row r="710" ht="12.75" customHeight="1">
      <c r="EB710" s="63"/>
    </row>
    <row r="711" ht="12.75" customHeight="1">
      <c r="EB711" s="63"/>
    </row>
    <row r="712" ht="12.75" customHeight="1">
      <c r="EB712" s="63"/>
    </row>
    <row r="713" ht="12.75" customHeight="1">
      <c r="EB713" s="63"/>
    </row>
    <row r="714" ht="12.75" customHeight="1">
      <c r="EB714" s="63"/>
    </row>
    <row r="715" ht="12.75" customHeight="1">
      <c r="EB715" s="63"/>
    </row>
    <row r="716" ht="12.75" customHeight="1">
      <c r="EB716" s="63"/>
    </row>
    <row r="717" ht="12.75" customHeight="1">
      <c r="EB717" s="63"/>
    </row>
    <row r="718" ht="12.75" customHeight="1">
      <c r="EB718" s="63"/>
    </row>
    <row r="719" ht="12.75" customHeight="1">
      <c r="EB719" s="63"/>
    </row>
    <row r="720" ht="12.75" customHeight="1">
      <c r="EB720" s="63"/>
    </row>
    <row r="721" ht="12.75" customHeight="1">
      <c r="EB721" s="63"/>
    </row>
    <row r="722" ht="12.75" customHeight="1">
      <c r="EB722" s="63"/>
    </row>
    <row r="723" ht="12.75" customHeight="1">
      <c r="EB723" s="63"/>
    </row>
    <row r="724" ht="12.75" customHeight="1">
      <c r="EB724" s="63"/>
    </row>
    <row r="725" ht="12.75" customHeight="1">
      <c r="EB725" s="63"/>
    </row>
    <row r="726" ht="12.75" customHeight="1">
      <c r="EB726" s="63"/>
    </row>
    <row r="727" ht="12.75" customHeight="1">
      <c r="EB727" s="63"/>
    </row>
    <row r="728" ht="12.75" customHeight="1">
      <c r="EB728" s="63"/>
    </row>
    <row r="729" ht="12.75" customHeight="1">
      <c r="EB729" s="63"/>
    </row>
    <row r="730" ht="12.75" customHeight="1">
      <c r="EB730" s="63"/>
    </row>
    <row r="731" ht="12.75" customHeight="1">
      <c r="EB731" s="63"/>
    </row>
    <row r="732" ht="12.75" customHeight="1">
      <c r="EB732" s="63"/>
    </row>
    <row r="733" ht="12.75" customHeight="1">
      <c r="EB733" s="63"/>
    </row>
    <row r="734" ht="12.75" customHeight="1">
      <c r="EB734" s="63"/>
    </row>
    <row r="735" ht="12.75" customHeight="1">
      <c r="EB735" s="63"/>
    </row>
    <row r="736" ht="12.75" customHeight="1">
      <c r="EB736" s="63"/>
    </row>
    <row r="737" ht="12.75" customHeight="1">
      <c r="EB737" s="63"/>
    </row>
    <row r="738" ht="12.75" customHeight="1">
      <c r="EB738" s="63"/>
    </row>
    <row r="739" ht="12.75" customHeight="1">
      <c r="EB739" s="63"/>
    </row>
    <row r="740" ht="12.75" customHeight="1">
      <c r="EB740" s="63"/>
    </row>
    <row r="741" ht="12.75" customHeight="1">
      <c r="EB741" s="63"/>
    </row>
    <row r="742" ht="12.75" customHeight="1">
      <c r="EB742" s="63"/>
    </row>
    <row r="743" ht="12.75" customHeight="1">
      <c r="EB743" s="63"/>
    </row>
    <row r="744" ht="12.75" customHeight="1">
      <c r="EB744" s="63"/>
    </row>
    <row r="745" ht="12.75" customHeight="1">
      <c r="EB745" s="63"/>
    </row>
    <row r="746" ht="12.75" customHeight="1">
      <c r="EB746" s="63"/>
    </row>
    <row r="747" ht="12.75" customHeight="1">
      <c r="EB747" s="63"/>
    </row>
    <row r="748" ht="12.75" customHeight="1">
      <c r="EB748" s="63"/>
    </row>
    <row r="749" ht="12.75" customHeight="1">
      <c r="EB749" s="63"/>
    </row>
    <row r="750" ht="12.75" customHeight="1">
      <c r="EB750" s="63"/>
    </row>
    <row r="751" ht="12.75" customHeight="1">
      <c r="EB751" s="63"/>
    </row>
    <row r="752" ht="12.75" customHeight="1">
      <c r="EB752" s="63"/>
    </row>
    <row r="753" ht="12.75" customHeight="1">
      <c r="EB753" s="63"/>
    </row>
    <row r="754" ht="12.75" customHeight="1">
      <c r="EB754" s="63"/>
    </row>
    <row r="755" ht="12.75" customHeight="1">
      <c r="EB755" s="63"/>
    </row>
    <row r="756" ht="12.75" customHeight="1">
      <c r="EB756" s="63"/>
    </row>
    <row r="757" ht="12.75" customHeight="1">
      <c r="EB757" s="63"/>
    </row>
    <row r="758" ht="12.75" customHeight="1">
      <c r="EB758" s="63"/>
    </row>
    <row r="759" ht="12.75" customHeight="1">
      <c r="EB759" s="63"/>
    </row>
    <row r="760" ht="12.75" customHeight="1">
      <c r="EB760" s="63"/>
    </row>
    <row r="761" ht="12.75" customHeight="1">
      <c r="EB761" s="63"/>
    </row>
    <row r="762" ht="12.75" customHeight="1">
      <c r="EB762" s="63"/>
    </row>
    <row r="763" ht="12.75" customHeight="1">
      <c r="EB763" s="63"/>
    </row>
    <row r="764" ht="12.75" customHeight="1">
      <c r="EB764" s="63"/>
    </row>
    <row r="765" ht="12.75" customHeight="1">
      <c r="EB765" s="63"/>
    </row>
    <row r="766" ht="12.75" customHeight="1">
      <c r="EB766" s="63"/>
    </row>
    <row r="767" ht="12.75" customHeight="1">
      <c r="EB767" s="63"/>
    </row>
    <row r="768" ht="12.75" customHeight="1">
      <c r="EB768" s="63"/>
    </row>
    <row r="769" ht="12.75" customHeight="1">
      <c r="EB769" s="63"/>
    </row>
    <row r="770" ht="12.75" customHeight="1">
      <c r="EB770" s="63"/>
    </row>
    <row r="771" ht="12.75" customHeight="1">
      <c r="EB771" s="63"/>
    </row>
    <row r="772" ht="12.75" customHeight="1">
      <c r="EB772" s="63"/>
    </row>
    <row r="773" ht="12.75" customHeight="1">
      <c r="EB773" s="63"/>
    </row>
    <row r="774" ht="12.75" customHeight="1">
      <c r="EB774" s="63"/>
    </row>
    <row r="775" ht="12.75" customHeight="1">
      <c r="EB775" s="63"/>
    </row>
    <row r="776" ht="12.75" customHeight="1">
      <c r="EB776" s="63"/>
    </row>
    <row r="777" ht="12.75" customHeight="1">
      <c r="EB777" s="63"/>
    </row>
    <row r="778" ht="12.75" customHeight="1">
      <c r="EB778" s="63"/>
    </row>
    <row r="779" ht="12.75" customHeight="1">
      <c r="EB779" s="63"/>
    </row>
    <row r="780" ht="12.75" customHeight="1">
      <c r="EB780" s="63"/>
    </row>
    <row r="781" ht="12.75" customHeight="1">
      <c r="EB781" s="63"/>
    </row>
    <row r="782" ht="12.75" customHeight="1">
      <c r="EB782" s="63"/>
    </row>
    <row r="783" ht="12.75" customHeight="1">
      <c r="EB783" s="63"/>
    </row>
    <row r="784" ht="12.75" customHeight="1">
      <c r="EB784" s="63"/>
    </row>
    <row r="785" ht="12.75" customHeight="1">
      <c r="EB785" s="63"/>
    </row>
    <row r="786" ht="12.75" customHeight="1">
      <c r="EB786" s="63"/>
    </row>
    <row r="787" ht="12.75" customHeight="1">
      <c r="EB787" s="63"/>
    </row>
    <row r="788" ht="12.75" customHeight="1">
      <c r="EB788" s="63"/>
    </row>
    <row r="789" ht="12.75" customHeight="1">
      <c r="EB789" s="63"/>
    </row>
    <row r="790" ht="12.75" customHeight="1">
      <c r="EB790" s="63"/>
    </row>
    <row r="791" ht="12.75" customHeight="1">
      <c r="EB791" s="63"/>
    </row>
    <row r="792" ht="12.75" customHeight="1">
      <c r="EB792" s="63"/>
    </row>
    <row r="793" ht="12.75" customHeight="1">
      <c r="EB793" s="63"/>
    </row>
    <row r="794" ht="12.75" customHeight="1">
      <c r="EB794" s="63"/>
    </row>
    <row r="795" ht="12.75" customHeight="1">
      <c r="EB795" s="63"/>
    </row>
    <row r="796" ht="12.75" customHeight="1">
      <c r="EB796" s="63"/>
    </row>
    <row r="797" ht="12.75" customHeight="1">
      <c r="EB797" s="63"/>
    </row>
    <row r="798" ht="12.75" customHeight="1">
      <c r="EB798" s="63"/>
    </row>
    <row r="799" ht="12.75" customHeight="1">
      <c r="EB799" s="63"/>
    </row>
    <row r="800" ht="12.75" customHeight="1">
      <c r="EB800" s="63"/>
    </row>
    <row r="801" ht="12.75" customHeight="1">
      <c r="EB801" s="63"/>
    </row>
    <row r="802" ht="12.75" customHeight="1">
      <c r="EB802" s="63"/>
    </row>
    <row r="803" ht="12.75" customHeight="1">
      <c r="EB803" s="63"/>
    </row>
    <row r="804" ht="12.75" customHeight="1">
      <c r="EB804" s="63"/>
    </row>
    <row r="805" ht="12.75" customHeight="1">
      <c r="EB805" s="63"/>
    </row>
    <row r="806" ht="12.75" customHeight="1">
      <c r="EB806" s="63"/>
    </row>
    <row r="807" ht="12.75" customHeight="1">
      <c r="EB807" s="63"/>
    </row>
    <row r="808" ht="12.75" customHeight="1">
      <c r="EB808" s="63"/>
    </row>
    <row r="809" ht="12.75" customHeight="1">
      <c r="EB809" s="63"/>
    </row>
    <row r="810" ht="12.75" customHeight="1">
      <c r="EB810" s="63"/>
    </row>
    <row r="811" ht="12.75" customHeight="1">
      <c r="EB811" s="63"/>
    </row>
    <row r="812" ht="12.75" customHeight="1">
      <c r="EB812" s="63"/>
    </row>
    <row r="813" ht="12.75" customHeight="1">
      <c r="EB813" s="63"/>
    </row>
    <row r="814" ht="12.75" customHeight="1">
      <c r="EB814" s="63"/>
    </row>
    <row r="815" ht="12.75" customHeight="1">
      <c r="EB815" s="63"/>
    </row>
    <row r="816" ht="12.75" customHeight="1">
      <c r="EB816" s="63"/>
    </row>
    <row r="817" ht="12.75" customHeight="1">
      <c r="EB817" s="63"/>
    </row>
    <row r="818" ht="12.75" customHeight="1">
      <c r="EB818" s="63"/>
    </row>
    <row r="819" ht="12.75" customHeight="1">
      <c r="EB819" s="63"/>
    </row>
    <row r="820" ht="12.75" customHeight="1">
      <c r="EB820" s="63"/>
    </row>
    <row r="821" ht="12.75" customHeight="1">
      <c r="EB821" s="63"/>
    </row>
    <row r="822" ht="12.75" customHeight="1">
      <c r="EB822" s="63"/>
    </row>
    <row r="823" ht="12.75" customHeight="1">
      <c r="EB823" s="63"/>
    </row>
    <row r="824" ht="12.75" customHeight="1">
      <c r="EB824" s="63"/>
    </row>
    <row r="825" ht="12.75" customHeight="1">
      <c r="EB825" s="63"/>
    </row>
    <row r="826" ht="12.75" customHeight="1">
      <c r="EB826" s="63"/>
    </row>
    <row r="827" ht="12.75" customHeight="1">
      <c r="EB827" s="63"/>
    </row>
    <row r="828" ht="12.75" customHeight="1">
      <c r="EB828" s="63"/>
    </row>
    <row r="829" ht="12.75" customHeight="1">
      <c r="EB829" s="63"/>
    </row>
    <row r="830" ht="12.75" customHeight="1">
      <c r="EB830" s="63"/>
    </row>
    <row r="831" ht="12.75" customHeight="1">
      <c r="EB831" s="63"/>
    </row>
    <row r="832" ht="12.75" customHeight="1">
      <c r="EB832" s="63"/>
    </row>
    <row r="833" ht="12.75" customHeight="1">
      <c r="EB833" s="63"/>
    </row>
    <row r="834" ht="12.75" customHeight="1">
      <c r="EB834" s="63"/>
    </row>
    <row r="835" ht="12.75" customHeight="1">
      <c r="EB835" s="63"/>
    </row>
    <row r="836" ht="12.75" customHeight="1">
      <c r="EB836" s="63"/>
    </row>
    <row r="837" ht="12.75" customHeight="1">
      <c r="EB837" s="63"/>
    </row>
    <row r="838" ht="12.75" customHeight="1">
      <c r="EB838" s="63"/>
    </row>
    <row r="839" ht="12.75" customHeight="1">
      <c r="EB839" s="63"/>
    </row>
    <row r="840" ht="12.75" customHeight="1">
      <c r="EB840" s="63"/>
    </row>
    <row r="841" ht="12.75" customHeight="1">
      <c r="EB841" s="63"/>
    </row>
    <row r="842" ht="12.75" customHeight="1">
      <c r="EB842" s="63"/>
    </row>
    <row r="843" ht="12.75" customHeight="1">
      <c r="EB843" s="63"/>
    </row>
    <row r="844" ht="12.75" customHeight="1">
      <c r="EB844" s="63"/>
    </row>
    <row r="845" ht="12.75" customHeight="1">
      <c r="EB845" s="63"/>
    </row>
    <row r="846" ht="12.75" customHeight="1">
      <c r="EB846" s="63"/>
    </row>
    <row r="847" ht="12.75" customHeight="1">
      <c r="EB847" s="63"/>
    </row>
    <row r="848" ht="12.75" customHeight="1">
      <c r="EB848" s="63"/>
    </row>
    <row r="849" ht="12.75" customHeight="1">
      <c r="EB849" s="63"/>
    </row>
    <row r="850" ht="12.75" customHeight="1">
      <c r="EB850" s="63"/>
    </row>
    <row r="851" ht="12.75" customHeight="1">
      <c r="EB851" s="63"/>
    </row>
    <row r="852" ht="12.75" customHeight="1">
      <c r="EB852" s="63"/>
    </row>
    <row r="853" ht="12.75" customHeight="1">
      <c r="EB853" s="63"/>
    </row>
    <row r="854" ht="12.75" customHeight="1">
      <c r="EB854" s="63"/>
    </row>
    <row r="855" ht="12.75" customHeight="1">
      <c r="EB855" s="63"/>
    </row>
    <row r="856" ht="12.75" customHeight="1">
      <c r="EB856" s="63"/>
    </row>
    <row r="857" ht="12.75" customHeight="1">
      <c r="EB857" s="63"/>
    </row>
    <row r="858" ht="12.75" customHeight="1">
      <c r="EB858" s="63"/>
    </row>
    <row r="859" ht="12.75" customHeight="1">
      <c r="EB859" s="63"/>
    </row>
    <row r="860" ht="12.75" customHeight="1">
      <c r="EB860" s="63"/>
    </row>
    <row r="861" ht="12.75" customHeight="1">
      <c r="EB861" s="63"/>
    </row>
    <row r="862" ht="12.75" customHeight="1">
      <c r="EB862" s="63"/>
    </row>
    <row r="863" ht="12.75" customHeight="1">
      <c r="EB863" s="63"/>
    </row>
    <row r="864" ht="12.75" customHeight="1">
      <c r="EB864" s="63"/>
    </row>
    <row r="865" ht="12.75" customHeight="1">
      <c r="EB865" s="63"/>
    </row>
    <row r="866" ht="12.75" customHeight="1">
      <c r="EB866" s="63"/>
    </row>
    <row r="867" ht="12.75" customHeight="1">
      <c r="EB867" s="63"/>
    </row>
    <row r="868" ht="12.75" customHeight="1">
      <c r="EB868" s="63"/>
    </row>
    <row r="869" ht="12.75" customHeight="1">
      <c r="EB869" s="63"/>
    </row>
    <row r="870" ht="12.75" customHeight="1">
      <c r="EB870" s="63"/>
    </row>
    <row r="871" ht="12.75" customHeight="1">
      <c r="EB871" s="63"/>
    </row>
    <row r="872" ht="12.75" customHeight="1">
      <c r="EB872" s="63"/>
    </row>
    <row r="873" ht="12.75" customHeight="1">
      <c r="EB873" s="63"/>
    </row>
    <row r="874" ht="12.75" customHeight="1">
      <c r="EB874" s="63"/>
    </row>
    <row r="875" ht="12.75" customHeight="1">
      <c r="EB875" s="63"/>
    </row>
    <row r="876" ht="12.75" customHeight="1">
      <c r="EB876" s="63"/>
    </row>
    <row r="877" ht="12.75" customHeight="1">
      <c r="EB877" s="63"/>
    </row>
    <row r="878" ht="12.75" customHeight="1">
      <c r="EB878" s="63"/>
    </row>
    <row r="879" ht="12.75" customHeight="1">
      <c r="EB879" s="63"/>
    </row>
    <row r="880" ht="12.75" customHeight="1">
      <c r="EB880" s="63"/>
    </row>
    <row r="881" ht="12.75" customHeight="1">
      <c r="EB881" s="63"/>
    </row>
    <row r="882" ht="12.75" customHeight="1">
      <c r="EB882" s="63"/>
    </row>
    <row r="883" ht="12.75" customHeight="1">
      <c r="EB883" s="63"/>
    </row>
    <row r="884" ht="12.75" customHeight="1">
      <c r="EB884" s="63"/>
    </row>
    <row r="885" ht="12.75" customHeight="1">
      <c r="EB885" s="63"/>
    </row>
    <row r="886" ht="12.75" customHeight="1">
      <c r="EB886" s="63"/>
    </row>
    <row r="887" ht="12.75" customHeight="1">
      <c r="EB887" s="63"/>
    </row>
    <row r="888" ht="12.75" customHeight="1">
      <c r="EB888" s="63"/>
    </row>
    <row r="889" ht="12.75" customHeight="1">
      <c r="EB889" s="63"/>
    </row>
    <row r="890" ht="12.75" customHeight="1">
      <c r="EB890" s="63"/>
    </row>
    <row r="891" ht="12.75" customHeight="1">
      <c r="EB891" s="63"/>
    </row>
    <row r="892" ht="12.75" customHeight="1">
      <c r="EB892" s="63"/>
    </row>
    <row r="893" ht="12.75" customHeight="1">
      <c r="EB893" s="63"/>
    </row>
    <row r="894" ht="12.75" customHeight="1">
      <c r="EB894" s="63"/>
    </row>
    <row r="895" ht="12.75" customHeight="1">
      <c r="EB895" s="63"/>
    </row>
    <row r="896" ht="12.75" customHeight="1">
      <c r="EB896" s="63"/>
    </row>
    <row r="897" ht="12.75" customHeight="1">
      <c r="EB897" s="63"/>
    </row>
    <row r="898" ht="12.75" customHeight="1">
      <c r="EB898" s="63"/>
    </row>
    <row r="899" ht="12.75" customHeight="1">
      <c r="EB899" s="63"/>
    </row>
    <row r="900" ht="12.75" customHeight="1">
      <c r="EB900" s="63"/>
    </row>
    <row r="901" ht="12.75" customHeight="1">
      <c r="EB901" s="63"/>
    </row>
    <row r="902" ht="12.75" customHeight="1">
      <c r="EB902" s="63"/>
    </row>
    <row r="903" ht="12.75" customHeight="1">
      <c r="EB903" s="63"/>
    </row>
    <row r="904" ht="12.75" customHeight="1">
      <c r="EB904" s="63"/>
    </row>
    <row r="905" ht="12.75" customHeight="1">
      <c r="EB905" s="63"/>
    </row>
    <row r="906" ht="12.75" customHeight="1">
      <c r="EB906" s="63"/>
    </row>
    <row r="907" ht="12.75" customHeight="1">
      <c r="EB907" s="63"/>
    </row>
    <row r="908" ht="12.75" customHeight="1">
      <c r="EB908" s="63"/>
    </row>
    <row r="909" ht="12.75" customHeight="1">
      <c r="EB909" s="63"/>
    </row>
    <row r="910" ht="12.75" customHeight="1">
      <c r="EB910" s="63"/>
    </row>
    <row r="911" ht="12.75" customHeight="1">
      <c r="EB911" s="63"/>
    </row>
    <row r="912" ht="12.75" customHeight="1">
      <c r="EB912" s="63"/>
    </row>
    <row r="913" ht="12.75" customHeight="1">
      <c r="EB913" s="63"/>
    </row>
    <row r="914" ht="12.75" customHeight="1">
      <c r="EB914" s="63"/>
    </row>
    <row r="915" ht="12.75" customHeight="1">
      <c r="EB915" s="63"/>
    </row>
    <row r="916" ht="12.75" customHeight="1">
      <c r="EB916" s="63"/>
    </row>
    <row r="917" ht="12.75" customHeight="1">
      <c r="EB917" s="63"/>
    </row>
    <row r="918" ht="12.75" customHeight="1">
      <c r="EB918" s="63"/>
    </row>
    <row r="919" ht="12.75" customHeight="1">
      <c r="EB919" s="63"/>
    </row>
    <row r="920" ht="12.75" customHeight="1">
      <c r="EB920" s="63"/>
    </row>
    <row r="921" ht="12.75" customHeight="1">
      <c r="EB921" s="63"/>
    </row>
    <row r="922" ht="12.75" customHeight="1">
      <c r="EB922" s="63"/>
    </row>
    <row r="923" ht="12.75" customHeight="1">
      <c r="EB923" s="63"/>
    </row>
    <row r="924" ht="12.75" customHeight="1">
      <c r="EB924" s="63"/>
    </row>
    <row r="925" ht="12.75" customHeight="1">
      <c r="EB925" s="63"/>
    </row>
    <row r="926" ht="12.75" customHeight="1">
      <c r="EB926" s="63"/>
    </row>
    <row r="927" ht="12.75" customHeight="1">
      <c r="EB927" s="63"/>
    </row>
    <row r="928" ht="12.75" customHeight="1">
      <c r="EB928" s="63"/>
    </row>
    <row r="929" ht="12.75" customHeight="1">
      <c r="EB929" s="63"/>
    </row>
    <row r="930" ht="12.75" customHeight="1">
      <c r="EB930" s="63"/>
    </row>
    <row r="931" ht="12.75" customHeight="1">
      <c r="EB931" s="63"/>
    </row>
    <row r="932" ht="12.75" customHeight="1">
      <c r="EB932" s="63"/>
    </row>
    <row r="933" ht="12.75" customHeight="1">
      <c r="EB933" s="63"/>
    </row>
    <row r="934" ht="12.75" customHeight="1">
      <c r="EB934" s="63"/>
    </row>
    <row r="935" ht="12.75" customHeight="1">
      <c r="EB935" s="63"/>
    </row>
    <row r="936" ht="12.75" customHeight="1">
      <c r="EB936" s="63"/>
    </row>
    <row r="937" ht="12.75" customHeight="1">
      <c r="EB937" s="63"/>
    </row>
    <row r="938" ht="12.75" customHeight="1">
      <c r="EB938" s="63"/>
    </row>
    <row r="939" ht="12.75" customHeight="1">
      <c r="EB939" s="63"/>
    </row>
    <row r="940" ht="12.75" customHeight="1">
      <c r="EB940" s="63"/>
    </row>
    <row r="941" ht="12.75" customHeight="1">
      <c r="EB941" s="63"/>
    </row>
    <row r="942" ht="12.75" customHeight="1">
      <c r="EB942" s="63"/>
    </row>
    <row r="943" ht="12.75" customHeight="1">
      <c r="EB943" s="63"/>
    </row>
    <row r="944" ht="12.75" customHeight="1">
      <c r="EB944" s="63"/>
    </row>
    <row r="945" ht="12.75" customHeight="1">
      <c r="EB945" s="63"/>
    </row>
    <row r="946" ht="12.75" customHeight="1">
      <c r="EB946" s="63"/>
    </row>
    <row r="947" ht="12.75" customHeight="1">
      <c r="EB947" s="63"/>
    </row>
    <row r="948" ht="12.75" customHeight="1">
      <c r="EB948" s="63"/>
    </row>
    <row r="949" ht="12.75" customHeight="1">
      <c r="EB949" s="63"/>
    </row>
    <row r="950" ht="12.75" customHeight="1">
      <c r="EB950" s="63"/>
    </row>
    <row r="951" ht="12.75" customHeight="1">
      <c r="EB951" s="63"/>
    </row>
    <row r="952" ht="12.75" customHeight="1">
      <c r="EB952" s="63"/>
    </row>
    <row r="953" ht="12.75" customHeight="1">
      <c r="EB953" s="63"/>
    </row>
    <row r="954" ht="12.75" customHeight="1">
      <c r="EB954" s="63"/>
    </row>
    <row r="955" ht="12.75" customHeight="1">
      <c r="EB955" s="63"/>
    </row>
    <row r="956" ht="12.75" customHeight="1">
      <c r="EB956" s="63"/>
    </row>
    <row r="957" ht="12.75" customHeight="1">
      <c r="EB957" s="63"/>
    </row>
    <row r="958" ht="12.75" customHeight="1">
      <c r="EB958" s="63"/>
    </row>
    <row r="959" ht="12.75" customHeight="1">
      <c r="EB959" s="63"/>
    </row>
    <row r="960" ht="12.75" customHeight="1">
      <c r="EB960" s="63"/>
    </row>
    <row r="961" ht="12.75" customHeight="1">
      <c r="EB961" s="63"/>
    </row>
    <row r="962" ht="12.75" customHeight="1">
      <c r="EB962" s="63"/>
    </row>
    <row r="963" ht="12.75" customHeight="1">
      <c r="EB963" s="63"/>
    </row>
    <row r="964" ht="12.75" customHeight="1">
      <c r="EB964" s="63"/>
    </row>
    <row r="965" ht="12.75" customHeight="1">
      <c r="EB965" s="63"/>
    </row>
    <row r="966" ht="12.75" customHeight="1">
      <c r="EB966" s="63"/>
    </row>
    <row r="967" ht="12.75" customHeight="1">
      <c r="EB967" s="63"/>
    </row>
    <row r="968" ht="12.75" customHeight="1">
      <c r="EB968" s="63"/>
    </row>
    <row r="969" ht="12.75" customHeight="1">
      <c r="EB969" s="63"/>
    </row>
    <row r="970" ht="12.75" customHeight="1">
      <c r="EB970" s="63"/>
    </row>
    <row r="971" ht="12.75" customHeight="1">
      <c r="EB971" s="63"/>
    </row>
    <row r="972" ht="12.75" customHeight="1">
      <c r="EB972" s="63"/>
    </row>
    <row r="973" ht="12.75" customHeight="1">
      <c r="EB973" s="63"/>
    </row>
  </sheetData>
  <mergeCells count="39">
    <mergeCell ref="AT4:BA4"/>
    <mergeCell ref="BB4:BK4"/>
    <mergeCell ref="BP4:BW4"/>
    <mergeCell ref="BX4:CE4"/>
    <mergeCell ref="CG4:CN4"/>
    <mergeCell ref="CO4:CV4"/>
    <mergeCell ref="CX4:DE4"/>
    <mergeCell ref="DF4:DM4"/>
    <mergeCell ref="DN4:DW4"/>
    <mergeCell ref="CG2:CW2"/>
    <mergeCell ref="CX2:DE2"/>
    <mergeCell ref="DF2:DI2"/>
    <mergeCell ref="DN2:DR2"/>
    <mergeCell ref="EC2:ES2"/>
    <mergeCell ref="ET2:FJ2"/>
    <mergeCell ref="FK2:FR2"/>
    <mergeCell ref="FS2:FV2"/>
    <mergeCell ref="D1:BN1"/>
    <mergeCell ref="BP1:EA1"/>
    <mergeCell ref="EC1:GN1"/>
    <mergeCell ref="D2:T2"/>
    <mergeCell ref="U2:AK2"/>
    <mergeCell ref="AL2:AS2"/>
    <mergeCell ref="AT2:AW2"/>
    <mergeCell ref="GA2:GE2"/>
    <mergeCell ref="BB2:BF2"/>
    <mergeCell ref="BP2:CF2"/>
    <mergeCell ref="D4:K4"/>
    <mergeCell ref="L4:S4"/>
    <mergeCell ref="U4:AB4"/>
    <mergeCell ref="AC4:AJ4"/>
    <mergeCell ref="AL4:AS4"/>
    <mergeCell ref="EC4:EJ4"/>
    <mergeCell ref="EK4:ER4"/>
    <mergeCell ref="ET4:FA4"/>
    <mergeCell ref="FB4:FI4"/>
    <mergeCell ref="FK4:FR4"/>
    <mergeCell ref="FS4:FZ4"/>
    <mergeCell ref="GA4:GJ4"/>
  </mergeCells>
  <printOptions/>
  <pageMargins bottom="1.0" footer="0.0" header="0.0" left="0.2" right="0.27" top="1.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5.0"/>
  <cols>
    <col customWidth="1" min="1" max="1" width="2.25"/>
    <col customWidth="1" min="2" max="2" width="5.0"/>
    <col customWidth="1" min="3" max="3" width="22.63"/>
    <col customWidth="1" min="4" max="60" width="4.38"/>
    <col customWidth="1" min="61" max="61" width="3.0"/>
    <col customWidth="1" min="62" max="62" width="3.75"/>
    <col customWidth="1" min="63" max="63" width="3.38"/>
    <col customWidth="1" min="64" max="64" width="4.0"/>
    <col customWidth="1" min="65" max="65" width="4.63"/>
    <col customWidth="1" min="66" max="71" width="4.0"/>
    <col customWidth="1" min="72" max="72" width="3.0"/>
    <col customWidth="1" min="73" max="76" width="4.0"/>
    <col customWidth="1" min="77" max="77" width="3.0"/>
    <col customWidth="1" min="78" max="84" width="4.0"/>
    <col customWidth="1" min="85" max="85" width="3.75"/>
    <col customWidth="1" min="86" max="86" width="4.0"/>
    <col customWidth="1" min="87" max="87" width="3.75"/>
    <col customWidth="1" min="88" max="93" width="4.0"/>
    <col customWidth="1" min="94" max="94" width="3.0"/>
    <col customWidth="1" min="95" max="95" width="4.13"/>
    <col customWidth="1" min="96" max="96" width="3.38"/>
    <col customWidth="1" min="97" max="97" width="4.0"/>
    <col customWidth="1" min="98" max="98" width="3.0"/>
    <col customWidth="1" min="99" max="99" width="3.75"/>
    <col customWidth="1" min="100" max="101" width="4.0"/>
    <col customWidth="1" min="102" max="102" width="3.0"/>
    <col customWidth="1" min="103" max="104" width="3.75"/>
    <col customWidth="1" min="105" max="105" width="3.38"/>
    <col customWidth="1" min="106" max="106" width="3.0"/>
    <col customWidth="1" min="107" max="108" width="3.75"/>
    <col customWidth="1" min="109" max="109" width="4.0"/>
    <col customWidth="1" min="110" max="111" width="3.0"/>
    <col customWidth="1" min="112" max="112" width="3.75"/>
    <col customWidth="1" min="113" max="113" width="3.38"/>
    <col customWidth="1" min="114" max="115" width="3.0"/>
    <col customWidth="1" min="116" max="116" width="3.75"/>
    <col customWidth="1" min="117" max="117" width="4.0"/>
    <col customWidth="1" min="118" max="120" width="3.0"/>
    <col customWidth="1" min="121" max="121" width="3.75"/>
    <col customWidth="1" min="122" max="122" width="3.38"/>
    <col customWidth="1" min="123" max="125" width="3.0"/>
    <col customWidth="1" min="126" max="126" width="3.75"/>
    <col customWidth="1" min="127" max="127" width="3.38"/>
    <col customWidth="1" min="128" max="128" width="4.0"/>
    <col customWidth="1" min="129" max="129" width="4.63"/>
    <col customWidth="1" min="130" max="130" width="4.0"/>
    <col customWidth="1" min="131" max="131" width="5.0"/>
    <col customWidth="1" min="132" max="134" width="3.0"/>
    <col customWidth="1" min="135" max="135" width="3.75"/>
    <col customWidth="1" min="136" max="136" width="3.38"/>
    <col customWidth="1" min="137" max="138" width="3.0"/>
    <col customWidth="1" min="139" max="139" width="3.75"/>
    <col customWidth="1" min="140" max="140" width="4.0"/>
    <col customWidth="1" min="141" max="142" width="3.0"/>
    <col customWidth="1" min="143" max="143" width="3.75"/>
    <col customWidth="1" min="144" max="144" width="3.38"/>
    <col customWidth="1" min="145" max="146" width="3.0"/>
    <col customWidth="1" min="147" max="147" width="3.75"/>
    <col customWidth="1" min="148" max="149" width="4.0"/>
    <col customWidth="1" min="150" max="151" width="3.0"/>
    <col customWidth="1" min="152" max="152" width="3.75"/>
    <col customWidth="1" min="153" max="153" width="3.38"/>
    <col customWidth="1" min="154" max="155" width="3.0"/>
    <col customWidth="1" min="156" max="156" width="3.75"/>
    <col customWidth="1" min="157" max="157" width="4.0"/>
    <col customWidth="1" min="158" max="159" width="3.0"/>
    <col customWidth="1" min="160" max="160" width="3.75"/>
    <col customWidth="1" min="161" max="161" width="3.38"/>
    <col customWidth="1" min="162" max="163" width="3.0"/>
    <col customWidth="1" min="164" max="164" width="3.75"/>
    <col customWidth="1" min="165" max="166" width="4.0"/>
    <col customWidth="1" min="167" max="167" width="3.0"/>
    <col customWidth="1" min="168" max="169" width="3.75"/>
    <col customWidth="1" min="170" max="170" width="3.38"/>
    <col customWidth="1" min="171" max="171" width="3.0"/>
    <col customWidth="1" min="172" max="173" width="3.75"/>
    <col customWidth="1" min="174" max="174" width="4.0"/>
    <col customWidth="1" min="175" max="176" width="3.0"/>
    <col customWidth="1" min="177" max="177" width="3.75"/>
    <col customWidth="1" min="178" max="178" width="3.38"/>
    <col customWidth="1" min="179" max="180" width="4.0"/>
    <col customWidth="1" min="181" max="181" width="3.75"/>
    <col customWidth="1" min="182" max="182" width="4.0"/>
    <col customWidth="1" min="183" max="185" width="3.0"/>
    <col customWidth="1" min="186" max="186" width="3.75"/>
    <col customWidth="1" min="187" max="187" width="3.38"/>
    <col customWidth="1" min="188" max="190" width="3.0"/>
    <col customWidth="1" min="191" max="191" width="3.75"/>
    <col customWidth="1" min="192" max="193" width="4.0"/>
    <col customWidth="1" min="194" max="194" width="4.63"/>
    <col customWidth="1" min="195" max="195" width="4.0"/>
    <col customWidth="1" min="196" max="196" width="5.0"/>
    <col customWidth="1" min="197" max="197" width="3.0"/>
    <col customWidth="1" min="198" max="198" width="6.63"/>
    <col customWidth="1" min="199" max="199" width="17.63"/>
    <col customWidth="1" min="200" max="200" width="10.63"/>
  </cols>
  <sheetData>
    <row r="1" ht="12.75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5"/>
      <c r="BO1" s="1"/>
      <c r="BP1" s="6" t="s">
        <v>1</v>
      </c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5"/>
      <c r="EB1" s="2"/>
      <c r="EC1" s="7" t="s">
        <v>2</v>
      </c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5"/>
      <c r="GO1" s="1"/>
      <c r="GP1" s="1"/>
      <c r="GQ1" s="1"/>
      <c r="GR1" s="1"/>
    </row>
    <row r="2" ht="12.75" customHeight="1">
      <c r="A2" s="1"/>
      <c r="B2" s="1"/>
      <c r="C2" s="1"/>
      <c r="D2" s="8" t="s">
        <v>3</v>
      </c>
      <c r="U2" s="8" t="s">
        <v>4</v>
      </c>
      <c r="AL2" s="9" t="s">
        <v>5</v>
      </c>
      <c r="AT2" s="8" t="s">
        <v>6</v>
      </c>
      <c r="AX2" s="2"/>
      <c r="AY2" s="2"/>
      <c r="AZ2" s="2"/>
      <c r="BA2" s="2"/>
      <c r="BB2" s="10" t="s">
        <v>7</v>
      </c>
      <c r="BG2" s="2"/>
      <c r="BH2" s="2"/>
      <c r="BI2" s="2"/>
      <c r="BJ2" s="2"/>
      <c r="BK2" s="2"/>
      <c r="BL2" s="1"/>
      <c r="BM2" s="1"/>
      <c r="BN2" s="1"/>
      <c r="BO2" s="1"/>
      <c r="BP2" s="8" t="s">
        <v>3</v>
      </c>
      <c r="CG2" s="8" t="s">
        <v>4</v>
      </c>
      <c r="CX2" s="9" t="s">
        <v>5</v>
      </c>
      <c r="DF2" s="8" t="s">
        <v>6</v>
      </c>
      <c r="DJ2" s="2"/>
      <c r="DK2" s="2"/>
      <c r="DL2" s="2"/>
      <c r="DM2" s="2"/>
      <c r="DN2" s="10" t="s">
        <v>7</v>
      </c>
      <c r="DS2" s="2"/>
      <c r="DT2" s="2"/>
      <c r="DU2" s="2"/>
      <c r="DV2" s="2"/>
      <c r="DW2" s="2"/>
      <c r="DX2" s="1"/>
      <c r="DY2" s="1"/>
      <c r="DZ2" s="1"/>
      <c r="EA2" s="1"/>
      <c r="EB2" s="2"/>
      <c r="EC2" s="8" t="s">
        <v>3</v>
      </c>
      <c r="ET2" s="8" t="s">
        <v>4</v>
      </c>
      <c r="FK2" s="9" t="s">
        <v>5</v>
      </c>
      <c r="FS2" s="8" t="s">
        <v>6</v>
      </c>
      <c r="FW2" s="2"/>
      <c r="FX2" s="2"/>
      <c r="FY2" s="2"/>
      <c r="FZ2" s="2"/>
      <c r="GA2" s="10" t="s">
        <v>7</v>
      </c>
      <c r="GF2" s="2"/>
      <c r="GG2" s="2"/>
      <c r="GH2" s="2"/>
      <c r="GI2" s="2"/>
      <c r="GJ2" s="2"/>
      <c r="GK2" s="1"/>
      <c r="GL2" s="1"/>
      <c r="GM2" s="1"/>
      <c r="GN2" s="1"/>
      <c r="GO2" s="1"/>
      <c r="GP2" s="1"/>
      <c r="GQ2" s="1"/>
      <c r="GR2" s="1"/>
    </row>
    <row r="3" ht="12.75" customHeight="1">
      <c r="A3" s="2"/>
      <c r="B3" s="2"/>
      <c r="C3" s="2"/>
      <c r="D3" s="11">
        <v>12.0</v>
      </c>
      <c r="E3" s="11">
        <v>12.0</v>
      </c>
      <c r="F3" s="11">
        <v>12.0</v>
      </c>
      <c r="G3" s="12">
        <f>SUM(D3:F3)</f>
        <v>36</v>
      </c>
      <c r="H3" s="11">
        <v>2.0</v>
      </c>
      <c r="I3" s="11">
        <v>2.0</v>
      </c>
      <c r="J3" s="11">
        <v>1.0</v>
      </c>
      <c r="K3" s="13">
        <v>60.0</v>
      </c>
      <c r="L3" s="11">
        <v>12.0</v>
      </c>
      <c r="M3" s="11">
        <v>12.0</v>
      </c>
      <c r="N3" s="11">
        <v>12.0</v>
      </c>
      <c r="O3" s="16">
        <v>36.0</v>
      </c>
      <c r="P3" s="15">
        <v>2.0</v>
      </c>
      <c r="Q3" s="15">
        <v>2.0</v>
      </c>
      <c r="R3" s="15">
        <v>1.0</v>
      </c>
      <c r="S3" s="17">
        <v>60.0</v>
      </c>
      <c r="T3" s="18">
        <v>120.0</v>
      </c>
      <c r="U3" s="14">
        <v>12.0</v>
      </c>
      <c r="V3" s="14">
        <v>12.0</v>
      </c>
      <c r="W3" s="14">
        <v>12.0</v>
      </c>
      <c r="X3" s="19">
        <f>W3+V3+U3</f>
        <v>36</v>
      </c>
      <c r="Y3" s="14">
        <v>3.0</v>
      </c>
      <c r="Z3" s="14">
        <v>2.0</v>
      </c>
      <c r="AA3" s="14">
        <v>1.0</v>
      </c>
      <c r="AB3" s="20">
        <v>72.0</v>
      </c>
      <c r="AC3" s="14">
        <v>12.0</v>
      </c>
      <c r="AD3" s="14">
        <v>12.0</v>
      </c>
      <c r="AE3" s="14">
        <v>12.0</v>
      </c>
      <c r="AF3" s="19">
        <f>AE3+AD3+AC3</f>
        <v>36</v>
      </c>
      <c r="AG3" s="14">
        <v>3.0</v>
      </c>
      <c r="AH3" s="14">
        <v>2.0</v>
      </c>
      <c r="AI3" s="14">
        <v>1.0</v>
      </c>
      <c r="AJ3" s="20">
        <v>72.0</v>
      </c>
      <c r="AK3" s="21">
        <v>144.0</v>
      </c>
      <c r="AL3" s="14">
        <v>12.0</v>
      </c>
      <c r="AM3" s="14">
        <v>12.0</v>
      </c>
      <c r="AN3" s="14">
        <v>12.0</v>
      </c>
      <c r="AO3" s="19">
        <v>36.0</v>
      </c>
      <c r="AP3" s="14">
        <v>2.0</v>
      </c>
      <c r="AQ3" s="14">
        <v>2.0</v>
      </c>
      <c r="AR3" s="14">
        <v>1.0</v>
      </c>
      <c r="AS3" s="17">
        <v>60.0</v>
      </c>
      <c r="AT3" s="14">
        <v>12.0</v>
      </c>
      <c r="AU3" s="14">
        <v>12.0</v>
      </c>
      <c r="AV3" s="14">
        <v>12.0</v>
      </c>
      <c r="AW3" s="19">
        <f>AV3+AU3+AT3</f>
        <v>36</v>
      </c>
      <c r="AX3" s="14">
        <v>3.0</v>
      </c>
      <c r="AY3" s="14">
        <v>3.0</v>
      </c>
      <c r="AZ3" s="14">
        <v>1.0</v>
      </c>
      <c r="BA3" s="20">
        <v>84.0</v>
      </c>
      <c r="BB3" s="14">
        <v>12.0</v>
      </c>
      <c r="BC3" s="14">
        <v>12.0</v>
      </c>
      <c r="BD3" s="14">
        <v>0.0</v>
      </c>
      <c r="BE3" s="14">
        <v>12.0</v>
      </c>
      <c r="BF3" s="19">
        <f>BE3+BD3+BC3+BB3</f>
        <v>36</v>
      </c>
      <c r="BG3" s="14">
        <v>2.0</v>
      </c>
      <c r="BH3" s="14">
        <v>1.0</v>
      </c>
      <c r="BI3" s="14">
        <v>0.0</v>
      </c>
      <c r="BJ3" s="14">
        <v>1.0</v>
      </c>
      <c r="BK3" s="20">
        <v>48.0</v>
      </c>
      <c r="BL3" s="15">
        <f>K3+S3+AB3+AJ3+AS3+BA3+BK3</f>
        <v>456</v>
      </c>
      <c r="BM3" s="14" t="s">
        <v>8</v>
      </c>
      <c r="BN3" s="15">
        <f>BL3</f>
        <v>456</v>
      </c>
      <c r="BO3" s="2"/>
      <c r="BP3" s="11">
        <v>12.0</v>
      </c>
      <c r="BQ3" s="11">
        <v>12.0</v>
      </c>
      <c r="BR3" s="11">
        <v>12.0</v>
      </c>
      <c r="BS3" s="12">
        <f>SUM(BP3:BR3)</f>
        <v>36</v>
      </c>
      <c r="BT3" s="11">
        <v>2.0</v>
      </c>
      <c r="BU3" s="11">
        <v>2.0</v>
      </c>
      <c r="BV3" s="11">
        <v>1.0</v>
      </c>
      <c r="BW3" s="17">
        <v>60.0</v>
      </c>
      <c r="BX3" s="14">
        <v>12.0</v>
      </c>
      <c r="BY3" s="14">
        <v>12.0</v>
      </c>
      <c r="BZ3" s="15">
        <v>12.0</v>
      </c>
      <c r="CA3" s="16">
        <f>BX3+BY3+BZ3</f>
        <v>36</v>
      </c>
      <c r="CB3" s="15">
        <v>2.0</v>
      </c>
      <c r="CC3" s="15">
        <v>2.0</v>
      </c>
      <c r="CD3" s="15">
        <v>1.0</v>
      </c>
      <c r="CE3" s="17">
        <v>60.0</v>
      </c>
      <c r="CF3" s="18">
        <v>120.0</v>
      </c>
      <c r="CG3" s="11">
        <v>12.0</v>
      </c>
      <c r="CH3" s="11">
        <v>12.0</v>
      </c>
      <c r="CI3" s="11">
        <v>12.0</v>
      </c>
      <c r="CJ3" s="19">
        <f>CI3+CH3+CG3</f>
        <v>36</v>
      </c>
      <c r="CK3" s="14">
        <v>3.0</v>
      </c>
      <c r="CL3" s="14">
        <v>2.0</v>
      </c>
      <c r="CM3" s="14">
        <v>1.0</v>
      </c>
      <c r="CN3" s="20">
        <v>72.0</v>
      </c>
      <c r="CO3" s="11">
        <v>12.0</v>
      </c>
      <c r="CP3" s="11">
        <v>12.0</v>
      </c>
      <c r="CQ3" s="11">
        <v>12.0</v>
      </c>
      <c r="CR3" s="19">
        <f>CQ3+CP3+CO3</f>
        <v>36</v>
      </c>
      <c r="CS3" s="14">
        <v>3.0</v>
      </c>
      <c r="CT3" s="14">
        <v>2.0</v>
      </c>
      <c r="CU3" s="14">
        <v>1.0</v>
      </c>
      <c r="CV3" s="20">
        <v>72.0</v>
      </c>
      <c r="CW3" s="21">
        <v>144.0</v>
      </c>
      <c r="CX3" s="14">
        <v>12.0</v>
      </c>
      <c r="CY3" s="14">
        <v>12.0</v>
      </c>
      <c r="CZ3" s="14">
        <v>12.0</v>
      </c>
      <c r="DA3" s="19">
        <f>CZ3+CY3+CX3</f>
        <v>36</v>
      </c>
      <c r="DB3" s="14">
        <v>2.0</v>
      </c>
      <c r="DC3" s="14">
        <v>2.0</v>
      </c>
      <c r="DD3" s="14">
        <v>1.0</v>
      </c>
      <c r="DE3" s="17">
        <v>60.0</v>
      </c>
      <c r="DF3" s="14">
        <v>12.0</v>
      </c>
      <c r="DG3" s="14">
        <v>12.0</v>
      </c>
      <c r="DH3" s="14">
        <v>12.0</v>
      </c>
      <c r="DI3" s="19">
        <f>DH3+DG3+DF3</f>
        <v>36</v>
      </c>
      <c r="DJ3" s="14">
        <v>3.0</v>
      </c>
      <c r="DK3" s="14">
        <v>3.0</v>
      </c>
      <c r="DL3" s="14">
        <v>1.0</v>
      </c>
      <c r="DM3" s="20">
        <v>84.0</v>
      </c>
      <c r="DN3" s="14">
        <v>12.0</v>
      </c>
      <c r="DO3" s="14">
        <v>12.0</v>
      </c>
      <c r="DP3" s="14">
        <v>0.0</v>
      </c>
      <c r="DQ3" s="14">
        <v>12.0</v>
      </c>
      <c r="DR3" s="19">
        <f>DQ3+DP3+DO3+DN3</f>
        <v>36</v>
      </c>
      <c r="DS3" s="14">
        <v>2.0</v>
      </c>
      <c r="DT3" s="14">
        <v>1.0</v>
      </c>
      <c r="DU3" s="14">
        <v>0.0</v>
      </c>
      <c r="DV3" s="14">
        <v>1.0</v>
      </c>
      <c r="DW3" s="20">
        <v>48.0</v>
      </c>
      <c r="DX3" s="15">
        <f>BW3+CE3+CN3+CV3+DE3+DM3+DW3</f>
        <v>456</v>
      </c>
      <c r="DY3" s="14" t="s">
        <v>8</v>
      </c>
      <c r="DZ3" s="15">
        <f>DX3</f>
        <v>456</v>
      </c>
      <c r="EA3" s="51">
        <v>912.0</v>
      </c>
      <c r="EB3" s="2"/>
      <c r="EC3" s="11">
        <v>12.0</v>
      </c>
      <c r="ED3" s="11">
        <v>12.0</v>
      </c>
      <c r="EE3" s="11">
        <v>12.0</v>
      </c>
      <c r="EF3" s="12">
        <f>SUM(EC3:EE3)</f>
        <v>36</v>
      </c>
      <c r="EG3" s="11">
        <v>2.0</v>
      </c>
      <c r="EH3" s="11">
        <v>2.0</v>
      </c>
      <c r="EI3" s="11">
        <v>1.0</v>
      </c>
      <c r="EJ3" s="17">
        <v>60.0</v>
      </c>
      <c r="EK3" s="14">
        <v>12.0</v>
      </c>
      <c r="EL3" s="14">
        <v>12.0</v>
      </c>
      <c r="EM3" s="15">
        <v>12.0</v>
      </c>
      <c r="EN3" s="16">
        <f>EK3+EL3+EM3</f>
        <v>36</v>
      </c>
      <c r="EO3" s="15">
        <v>2.0</v>
      </c>
      <c r="EP3" s="15">
        <v>2.0</v>
      </c>
      <c r="EQ3" s="15">
        <v>1.0</v>
      </c>
      <c r="ER3" s="17">
        <v>60.0</v>
      </c>
      <c r="ES3" s="18">
        <v>120.0</v>
      </c>
      <c r="ET3" s="14">
        <v>12.0</v>
      </c>
      <c r="EU3" s="14">
        <v>12.0</v>
      </c>
      <c r="EV3" s="14">
        <v>12.0</v>
      </c>
      <c r="EW3" s="19">
        <f>EV3+EU3+ET3</f>
        <v>36</v>
      </c>
      <c r="EX3" s="14">
        <v>3.0</v>
      </c>
      <c r="EY3" s="14">
        <v>2.0</v>
      </c>
      <c r="EZ3" s="14">
        <v>1.0</v>
      </c>
      <c r="FA3" s="20">
        <v>72.0</v>
      </c>
      <c r="FB3" s="14">
        <v>12.0</v>
      </c>
      <c r="FC3" s="14">
        <v>12.0</v>
      </c>
      <c r="FD3" s="14">
        <v>12.0</v>
      </c>
      <c r="FE3" s="19">
        <f>FD3+FC3+FB3</f>
        <v>36</v>
      </c>
      <c r="FF3" s="14">
        <v>3.0</v>
      </c>
      <c r="FG3" s="14">
        <v>2.0</v>
      </c>
      <c r="FH3" s="14">
        <v>1.0</v>
      </c>
      <c r="FI3" s="20">
        <v>72.0</v>
      </c>
      <c r="FJ3" s="21">
        <v>144.0</v>
      </c>
      <c r="FK3" s="14">
        <v>12.0</v>
      </c>
      <c r="FL3" s="14">
        <v>12.0</v>
      </c>
      <c r="FM3" s="14">
        <v>12.0</v>
      </c>
      <c r="FN3" s="19">
        <f>FM3+FL3+FK3</f>
        <v>36</v>
      </c>
      <c r="FO3" s="14">
        <v>2.0</v>
      </c>
      <c r="FP3" s="14">
        <v>2.0</v>
      </c>
      <c r="FQ3" s="14">
        <v>1.0</v>
      </c>
      <c r="FR3" s="20">
        <v>100.0</v>
      </c>
      <c r="FS3" s="22">
        <v>20.0</v>
      </c>
      <c r="FT3" s="22">
        <v>20.0</v>
      </c>
      <c r="FU3" s="22">
        <v>20.0</v>
      </c>
      <c r="FV3" s="19">
        <f>FU3+FT3+FS3</f>
        <v>60</v>
      </c>
      <c r="FW3" s="14">
        <v>3.0</v>
      </c>
      <c r="FX3" s="14">
        <v>3.0</v>
      </c>
      <c r="FY3" s="14">
        <v>1.0</v>
      </c>
      <c r="FZ3" s="20">
        <v>140.0</v>
      </c>
      <c r="GA3" s="22">
        <v>20.0</v>
      </c>
      <c r="GB3" s="22">
        <v>20.0</v>
      </c>
      <c r="GC3" s="22">
        <v>20.0</v>
      </c>
      <c r="GD3" s="22">
        <v>20.0</v>
      </c>
      <c r="GE3" s="19">
        <f>GD3+GC3+GB3+GA3</f>
        <v>80</v>
      </c>
      <c r="GF3" s="14">
        <v>2.0</v>
      </c>
      <c r="GG3" s="14">
        <v>1.0</v>
      </c>
      <c r="GH3" s="14">
        <v>0.0</v>
      </c>
      <c r="GI3" s="14">
        <v>1.0</v>
      </c>
      <c r="GJ3" s="20">
        <v>48.0</v>
      </c>
      <c r="GK3" s="15">
        <v>456.0</v>
      </c>
      <c r="GL3" s="14" t="s">
        <v>8</v>
      </c>
      <c r="GM3" s="15">
        <f>GK3</f>
        <v>456</v>
      </c>
      <c r="GN3" s="11">
        <v>1368.0</v>
      </c>
      <c r="GO3" s="2"/>
      <c r="GP3" s="14" t="s">
        <v>9</v>
      </c>
      <c r="GQ3" s="2"/>
      <c r="GR3" s="2"/>
    </row>
    <row r="4" ht="12.75" customHeight="1">
      <c r="A4" s="2"/>
      <c r="B4" s="2"/>
      <c r="C4" s="2"/>
      <c r="D4" s="24" t="s">
        <v>10</v>
      </c>
      <c r="E4" s="4"/>
      <c r="F4" s="4"/>
      <c r="G4" s="4"/>
      <c r="H4" s="4"/>
      <c r="I4" s="4"/>
      <c r="J4" s="4"/>
      <c r="K4" s="5"/>
      <c r="L4" s="25" t="s">
        <v>11</v>
      </c>
      <c r="M4" s="4"/>
      <c r="N4" s="4"/>
      <c r="O4" s="4"/>
      <c r="P4" s="4"/>
      <c r="Q4" s="4"/>
      <c r="R4" s="4"/>
      <c r="S4" s="5"/>
      <c r="T4" s="21" t="s">
        <v>12</v>
      </c>
      <c r="U4" s="24" t="s">
        <v>13</v>
      </c>
      <c r="V4" s="4"/>
      <c r="W4" s="4"/>
      <c r="X4" s="4"/>
      <c r="Y4" s="4"/>
      <c r="Z4" s="4"/>
      <c r="AA4" s="4"/>
      <c r="AB4" s="5"/>
      <c r="AC4" s="26" t="s">
        <v>14</v>
      </c>
      <c r="AD4" s="4"/>
      <c r="AE4" s="4"/>
      <c r="AF4" s="4"/>
      <c r="AG4" s="4"/>
      <c r="AH4" s="4"/>
      <c r="AI4" s="4"/>
      <c r="AJ4" s="5"/>
      <c r="AK4" s="21" t="s">
        <v>12</v>
      </c>
      <c r="AL4" s="27" t="s">
        <v>15</v>
      </c>
      <c r="AM4" s="4"/>
      <c r="AN4" s="4"/>
      <c r="AO4" s="4"/>
      <c r="AP4" s="4"/>
      <c r="AQ4" s="4"/>
      <c r="AR4" s="4"/>
      <c r="AS4" s="5"/>
      <c r="AT4" s="28" t="s">
        <v>16</v>
      </c>
      <c r="AU4" s="4"/>
      <c r="AV4" s="4"/>
      <c r="AW4" s="4"/>
      <c r="AX4" s="4"/>
      <c r="AY4" s="4"/>
      <c r="AZ4" s="4"/>
      <c r="BA4" s="5"/>
      <c r="BB4" s="27" t="s">
        <v>17</v>
      </c>
      <c r="BC4" s="4"/>
      <c r="BD4" s="4"/>
      <c r="BE4" s="4"/>
      <c r="BF4" s="4"/>
      <c r="BG4" s="4"/>
      <c r="BH4" s="4"/>
      <c r="BI4" s="4"/>
      <c r="BJ4" s="4"/>
      <c r="BK4" s="5"/>
      <c r="BL4" s="15" t="s">
        <v>18</v>
      </c>
      <c r="BM4" s="2"/>
      <c r="BN4" s="2"/>
      <c r="BO4" s="2"/>
      <c r="BP4" s="24" t="s">
        <v>10</v>
      </c>
      <c r="BQ4" s="4"/>
      <c r="BR4" s="4"/>
      <c r="BS4" s="4"/>
      <c r="BT4" s="4"/>
      <c r="BU4" s="4"/>
      <c r="BV4" s="4"/>
      <c r="BW4" s="5"/>
      <c r="BX4" s="25" t="s">
        <v>11</v>
      </c>
      <c r="BY4" s="4"/>
      <c r="BZ4" s="4"/>
      <c r="CA4" s="4"/>
      <c r="CB4" s="4"/>
      <c r="CC4" s="4"/>
      <c r="CD4" s="4"/>
      <c r="CE4" s="5"/>
      <c r="CF4" s="21" t="s">
        <v>12</v>
      </c>
      <c r="CG4" s="24" t="s">
        <v>13</v>
      </c>
      <c r="CH4" s="4"/>
      <c r="CI4" s="4"/>
      <c r="CJ4" s="4"/>
      <c r="CK4" s="4"/>
      <c r="CL4" s="4"/>
      <c r="CM4" s="4"/>
      <c r="CN4" s="5"/>
      <c r="CO4" s="26" t="s">
        <v>14</v>
      </c>
      <c r="CP4" s="4"/>
      <c r="CQ4" s="4"/>
      <c r="CR4" s="4"/>
      <c r="CS4" s="4"/>
      <c r="CT4" s="4"/>
      <c r="CU4" s="4"/>
      <c r="CV4" s="5"/>
      <c r="CW4" s="21" t="s">
        <v>12</v>
      </c>
      <c r="CX4" s="27" t="s">
        <v>15</v>
      </c>
      <c r="CY4" s="4"/>
      <c r="CZ4" s="4"/>
      <c r="DA4" s="4"/>
      <c r="DB4" s="4"/>
      <c r="DC4" s="4"/>
      <c r="DD4" s="4"/>
      <c r="DE4" s="5"/>
      <c r="DF4" s="28" t="s">
        <v>16</v>
      </c>
      <c r="DG4" s="4"/>
      <c r="DH4" s="4"/>
      <c r="DI4" s="4"/>
      <c r="DJ4" s="4"/>
      <c r="DK4" s="4"/>
      <c r="DL4" s="4"/>
      <c r="DM4" s="5"/>
      <c r="DN4" s="27" t="s">
        <v>17</v>
      </c>
      <c r="DO4" s="4"/>
      <c r="DP4" s="4"/>
      <c r="DQ4" s="4"/>
      <c r="DR4" s="4"/>
      <c r="DS4" s="4"/>
      <c r="DT4" s="4"/>
      <c r="DU4" s="4"/>
      <c r="DV4" s="4"/>
      <c r="DW4" s="5"/>
      <c r="DX4" s="15" t="s">
        <v>18</v>
      </c>
      <c r="DY4" s="2"/>
      <c r="DZ4" s="2"/>
      <c r="EA4" s="29" t="s">
        <v>18</v>
      </c>
      <c r="EB4" s="2"/>
      <c r="EC4" s="24" t="s">
        <v>10</v>
      </c>
      <c r="ED4" s="4"/>
      <c r="EE4" s="4"/>
      <c r="EF4" s="4"/>
      <c r="EG4" s="4"/>
      <c r="EH4" s="4"/>
      <c r="EI4" s="4"/>
      <c r="EJ4" s="5"/>
      <c r="EK4" s="25" t="s">
        <v>11</v>
      </c>
      <c r="EL4" s="4"/>
      <c r="EM4" s="4"/>
      <c r="EN4" s="4"/>
      <c r="EO4" s="4"/>
      <c r="EP4" s="4"/>
      <c r="EQ4" s="4"/>
      <c r="ER4" s="5"/>
      <c r="ES4" s="21" t="s">
        <v>12</v>
      </c>
      <c r="ET4" s="24" t="s">
        <v>13</v>
      </c>
      <c r="EU4" s="4"/>
      <c r="EV4" s="4"/>
      <c r="EW4" s="4"/>
      <c r="EX4" s="4"/>
      <c r="EY4" s="4"/>
      <c r="EZ4" s="4"/>
      <c r="FA4" s="5"/>
      <c r="FB4" s="26" t="s">
        <v>14</v>
      </c>
      <c r="FC4" s="4"/>
      <c r="FD4" s="4"/>
      <c r="FE4" s="4"/>
      <c r="FF4" s="4"/>
      <c r="FG4" s="4"/>
      <c r="FH4" s="4"/>
      <c r="FI4" s="5"/>
      <c r="FJ4" s="21" t="s">
        <v>12</v>
      </c>
      <c r="FK4" s="27" t="s">
        <v>15</v>
      </c>
      <c r="FL4" s="4"/>
      <c r="FM4" s="4"/>
      <c r="FN4" s="4"/>
      <c r="FO4" s="4"/>
      <c r="FP4" s="4"/>
      <c r="FQ4" s="4"/>
      <c r="FR4" s="5"/>
      <c r="FS4" s="28" t="s">
        <v>16</v>
      </c>
      <c r="FT4" s="4"/>
      <c r="FU4" s="4"/>
      <c r="FV4" s="4"/>
      <c r="FW4" s="4"/>
      <c r="FX4" s="4"/>
      <c r="FY4" s="4"/>
      <c r="FZ4" s="5"/>
      <c r="GA4" s="27" t="s">
        <v>17</v>
      </c>
      <c r="GB4" s="4"/>
      <c r="GC4" s="4"/>
      <c r="GD4" s="4"/>
      <c r="GE4" s="4"/>
      <c r="GF4" s="4"/>
      <c r="GG4" s="4"/>
      <c r="GH4" s="4"/>
      <c r="GI4" s="4"/>
      <c r="GJ4" s="5"/>
      <c r="GK4" s="15" t="s">
        <v>18</v>
      </c>
      <c r="GL4" s="2"/>
      <c r="GM4" s="2"/>
      <c r="GN4" s="29" t="s">
        <v>18</v>
      </c>
      <c r="GO4" s="2"/>
      <c r="GP4" s="2"/>
      <c r="GQ4" s="2"/>
      <c r="GR4" s="2"/>
    </row>
    <row r="5" ht="12.75" customHeight="1">
      <c r="A5" s="31" t="s">
        <v>19</v>
      </c>
      <c r="B5" s="31" t="s">
        <v>20</v>
      </c>
      <c r="C5" s="31" t="s">
        <v>21</v>
      </c>
      <c r="D5" s="31" t="s">
        <v>22</v>
      </c>
      <c r="E5" s="31" t="s">
        <v>23</v>
      </c>
      <c r="F5" s="31" t="s">
        <v>24</v>
      </c>
      <c r="G5" s="31" t="s">
        <v>25</v>
      </c>
      <c r="H5" s="31" t="s">
        <v>22</v>
      </c>
      <c r="I5" s="31" t="s">
        <v>23</v>
      </c>
      <c r="J5" s="31" t="s">
        <v>24</v>
      </c>
      <c r="K5" s="31" t="s">
        <v>25</v>
      </c>
      <c r="L5" s="31" t="s">
        <v>22</v>
      </c>
      <c r="M5" s="31" t="s">
        <v>23</v>
      </c>
      <c r="N5" s="31" t="s">
        <v>24</v>
      </c>
      <c r="O5" s="32" t="s">
        <v>25</v>
      </c>
      <c r="P5" s="31" t="s">
        <v>22</v>
      </c>
      <c r="Q5" s="31" t="s">
        <v>23</v>
      </c>
      <c r="R5" s="31" t="s">
        <v>24</v>
      </c>
      <c r="S5" s="31" t="s">
        <v>25</v>
      </c>
      <c r="T5" s="33"/>
      <c r="U5" s="31" t="s">
        <v>26</v>
      </c>
      <c r="V5" s="31" t="s">
        <v>27</v>
      </c>
      <c r="W5" s="31" t="s">
        <v>24</v>
      </c>
      <c r="X5" s="31" t="s">
        <v>25</v>
      </c>
      <c r="Y5" s="31" t="s">
        <v>26</v>
      </c>
      <c r="Z5" s="31" t="s">
        <v>27</v>
      </c>
      <c r="AA5" s="31" t="s">
        <v>24</v>
      </c>
      <c r="AB5" s="31" t="s">
        <v>25</v>
      </c>
      <c r="AC5" s="32" t="s">
        <v>26</v>
      </c>
      <c r="AD5" s="31" t="s">
        <v>27</v>
      </c>
      <c r="AE5" s="31" t="s">
        <v>24</v>
      </c>
      <c r="AF5" s="32" t="s">
        <v>25</v>
      </c>
      <c r="AG5" s="31" t="s">
        <v>26</v>
      </c>
      <c r="AH5" s="31" t="s">
        <v>27</v>
      </c>
      <c r="AI5" s="31" t="s">
        <v>24</v>
      </c>
      <c r="AJ5" s="31" t="s">
        <v>25</v>
      </c>
      <c r="AK5" s="33"/>
      <c r="AL5" s="31" t="s">
        <v>28</v>
      </c>
      <c r="AM5" s="31" t="s">
        <v>29</v>
      </c>
      <c r="AN5" s="31" t="s">
        <v>24</v>
      </c>
      <c r="AO5" s="31" t="s">
        <v>25</v>
      </c>
      <c r="AP5" s="31" t="s">
        <v>28</v>
      </c>
      <c r="AQ5" s="31" t="s">
        <v>29</v>
      </c>
      <c r="AR5" s="31" t="s">
        <v>24</v>
      </c>
      <c r="AS5" s="31" t="s">
        <v>25</v>
      </c>
      <c r="AT5" s="31" t="s">
        <v>30</v>
      </c>
      <c r="AU5" s="31" t="s">
        <v>31</v>
      </c>
      <c r="AV5" s="31" t="s">
        <v>24</v>
      </c>
      <c r="AW5" s="31" t="s">
        <v>25</v>
      </c>
      <c r="AX5" s="31" t="s">
        <v>30</v>
      </c>
      <c r="AY5" s="31" t="s">
        <v>31</v>
      </c>
      <c r="AZ5" s="31" t="s">
        <v>24</v>
      </c>
      <c r="BA5" s="31" t="s">
        <v>25</v>
      </c>
      <c r="BB5" s="31" t="s">
        <v>22</v>
      </c>
      <c r="BC5" s="31" t="s">
        <v>23</v>
      </c>
      <c r="BD5" s="31" t="s">
        <v>32</v>
      </c>
      <c r="BE5" s="31" t="s">
        <v>24</v>
      </c>
      <c r="BF5" s="31" t="s">
        <v>25</v>
      </c>
      <c r="BG5" s="31" t="s">
        <v>22</v>
      </c>
      <c r="BH5" s="31" t="s">
        <v>23</v>
      </c>
      <c r="BI5" s="31" t="s">
        <v>32</v>
      </c>
      <c r="BJ5" s="31" t="s">
        <v>24</v>
      </c>
      <c r="BK5" s="31" t="s">
        <v>25</v>
      </c>
      <c r="BL5" s="34"/>
      <c r="BM5" s="31" t="s">
        <v>8</v>
      </c>
      <c r="BN5" s="31" t="s">
        <v>33</v>
      </c>
      <c r="BO5" s="2"/>
      <c r="BP5" s="31" t="s">
        <v>22</v>
      </c>
      <c r="BQ5" s="31" t="s">
        <v>23</v>
      </c>
      <c r="BR5" s="31" t="s">
        <v>24</v>
      </c>
      <c r="BS5" s="31" t="s">
        <v>25</v>
      </c>
      <c r="BT5" s="31" t="s">
        <v>22</v>
      </c>
      <c r="BU5" s="31" t="s">
        <v>23</v>
      </c>
      <c r="BV5" s="31" t="s">
        <v>24</v>
      </c>
      <c r="BW5" s="31" t="s">
        <v>25</v>
      </c>
      <c r="BX5" s="31" t="s">
        <v>22</v>
      </c>
      <c r="BY5" s="31" t="s">
        <v>23</v>
      </c>
      <c r="BZ5" s="31" t="s">
        <v>24</v>
      </c>
      <c r="CA5" s="32" t="s">
        <v>25</v>
      </c>
      <c r="CB5" s="31" t="s">
        <v>22</v>
      </c>
      <c r="CC5" s="31" t="s">
        <v>23</v>
      </c>
      <c r="CD5" s="31" t="s">
        <v>24</v>
      </c>
      <c r="CE5" s="31" t="s">
        <v>25</v>
      </c>
      <c r="CF5" s="33"/>
      <c r="CG5" s="31" t="s">
        <v>26</v>
      </c>
      <c r="CH5" s="31" t="s">
        <v>27</v>
      </c>
      <c r="CI5" s="31" t="s">
        <v>24</v>
      </c>
      <c r="CJ5" s="31" t="s">
        <v>25</v>
      </c>
      <c r="CK5" s="31" t="s">
        <v>26</v>
      </c>
      <c r="CL5" s="31" t="s">
        <v>27</v>
      </c>
      <c r="CM5" s="31" t="s">
        <v>24</v>
      </c>
      <c r="CN5" s="31" t="s">
        <v>25</v>
      </c>
      <c r="CO5" s="32" t="s">
        <v>26</v>
      </c>
      <c r="CP5" s="31" t="s">
        <v>27</v>
      </c>
      <c r="CQ5" s="31" t="s">
        <v>24</v>
      </c>
      <c r="CR5" s="32" t="s">
        <v>25</v>
      </c>
      <c r="CS5" s="31" t="s">
        <v>26</v>
      </c>
      <c r="CT5" s="31" t="s">
        <v>27</v>
      </c>
      <c r="CU5" s="31" t="s">
        <v>24</v>
      </c>
      <c r="CV5" s="31" t="s">
        <v>25</v>
      </c>
      <c r="CW5" s="33"/>
      <c r="CX5" s="31" t="s">
        <v>28</v>
      </c>
      <c r="CY5" s="31" t="s">
        <v>29</v>
      </c>
      <c r="CZ5" s="31" t="s">
        <v>24</v>
      </c>
      <c r="DA5" s="31" t="s">
        <v>25</v>
      </c>
      <c r="DB5" s="31" t="s">
        <v>28</v>
      </c>
      <c r="DC5" s="31" t="s">
        <v>29</v>
      </c>
      <c r="DD5" s="31" t="s">
        <v>24</v>
      </c>
      <c r="DE5" s="31" t="s">
        <v>25</v>
      </c>
      <c r="DF5" s="31" t="s">
        <v>30</v>
      </c>
      <c r="DG5" s="31" t="s">
        <v>31</v>
      </c>
      <c r="DH5" s="31" t="s">
        <v>24</v>
      </c>
      <c r="DI5" s="31" t="s">
        <v>25</v>
      </c>
      <c r="DJ5" s="31" t="s">
        <v>30</v>
      </c>
      <c r="DK5" s="31" t="s">
        <v>31</v>
      </c>
      <c r="DL5" s="31" t="s">
        <v>24</v>
      </c>
      <c r="DM5" s="31" t="s">
        <v>25</v>
      </c>
      <c r="DN5" s="31" t="s">
        <v>22</v>
      </c>
      <c r="DO5" s="31" t="s">
        <v>23</v>
      </c>
      <c r="DP5" s="31" t="s">
        <v>32</v>
      </c>
      <c r="DQ5" s="31" t="s">
        <v>24</v>
      </c>
      <c r="DR5" s="31" t="s">
        <v>25</v>
      </c>
      <c r="DS5" s="31" t="s">
        <v>22</v>
      </c>
      <c r="DT5" s="31" t="s">
        <v>23</v>
      </c>
      <c r="DU5" s="31" t="s">
        <v>32</v>
      </c>
      <c r="DV5" s="31" t="s">
        <v>24</v>
      </c>
      <c r="DW5" s="31" t="s">
        <v>25</v>
      </c>
      <c r="DX5" s="34"/>
      <c r="DY5" s="31" t="s">
        <v>8</v>
      </c>
      <c r="DZ5" s="31" t="s">
        <v>33</v>
      </c>
      <c r="EA5" s="2"/>
      <c r="EB5" s="2"/>
      <c r="EC5" s="31" t="s">
        <v>22</v>
      </c>
      <c r="ED5" s="31" t="s">
        <v>23</v>
      </c>
      <c r="EE5" s="31" t="s">
        <v>24</v>
      </c>
      <c r="EF5" s="31" t="s">
        <v>25</v>
      </c>
      <c r="EG5" s="31" t="s">
        <v>22</v>
      </c>
      <c r="EH5" s="31" t="s">
        <v>23</v>
      </c>
      <c r="EI5" s="31" t="s">
        <v>24</v>
      </c>
      <c r="EJ5" s="31" t="s">
        <v>25</v>
      </c>
      <c r="EK5" s="31" t="s">
        <v>22</v>
      </c>
      <c r="EL5" s="31" t="s">
        <v>23</v>
      </c>
      <c r="EM5" s="31" t="s">
        <v>24</v>
      </c>
      <c r="EN5" s="32" t="s">
        <v>25</v>
      </c>
      <c r="EO5" s="31" t="s">
        <v>22</v>
      </c>
      <c r="EP5" s="31" t="s">
        <v>23</v>
      </c>
      <c r="EQ5" s="31" t="s">
        <v>24</v>
      </c>
      <c r="ER5" s="31" t="s">
        <v>25</v>
      </c>
      <c r="ES5" s="33"/>
      <c r="ET5" s="31" t="s">
        <v>26</v>
      </c>
      <c r="EU5" s="31" t="s">
        <v>27</v>
      </c>
      <c r="EV5" s="31" t="s">
        <v>24</v>
      </c>
      <c r="EW5" s="31" t="s">
        <v>25</v>
      </c>
      <c r="EX5" s="31" t="s">
        <v>26</v>
      </c>
      <c r="EY5" s="31" t="s">
        <v>27</v>
      </c>
      <c r="EZ5" s="31" t="s">
        <v>24</v>
      </c>
      <c r="FA5" s="31" t="s">
        <v>25</v>
      </c>
      <c r="FB5" s="32" t="s">
        <v>26</v>
      </c>
      <c r="FC5" s="31" t="s">
        <v>27</v>
      </c>
      <c r="FD5" s="31" t="s">
        <v>24</v>
      </c>
      <c r="FE5" s="32" t="s">
        <v>25</v>
      </c>
      <c r="FF5" s="31" t="s">
        <v>26</v>
      </c>
      <c r="FG5" s="31" t="s">
        <v>27</v>
      </c>
      <c r="FH5" s="31" t="s">
        <v>24</v>
      </c>
      <c r="FI5" s="31" t="s">
        <v>25</v>
      </c>
      <c r="FJ5" s="33"/>
      <c r="FK5" s="31" t="s">
        <v>28</v>
      </c>
      <c r="FL5" s="31" t="s">
        <v>29</v>
      </c>
      <c r="FM5" s="31" t="s">
        <v>24</v>
      </c>
      <c r="FN5" s="31" t="s">
        <v>25</v>
      </c>
      <c r="FO5" s="31" t="s">
        <v>28</v>
      </c>
      <c r="FP5" s="31" t="s">
        <v>29</v>
      </c>
      <c r="FQ5" s="31" t="s">
        <v>24</v>
      </c>
      <c r="FR5" s="31" t="s">
        <v>25</v>
      </c>
      <c r="FS5" s="31" t="s">
        <v>30</v>
      </c>
      <c r="FT5" s="31" t="s">
        <v>31</v>
      </c>
      <c r="FU5" s="31" t="s">
        <v>24</v>
      </c>
      <c r="FV5" s="31" t="s">
        <v>25</v>
      </c>
      <c r="FW5" s="31" t="s">
        <v>30</v>
      </c>
      <c r="FX5" s="31" t="s">
        <v>31</v>
      </c>
      <c r="FY5" s="31" t="s">
        <v>24</v>
      </c>
      <c r="FZ5" s="31" t="s">
        <v>25</v>
      </c>
      <c r="GA5" s="31" t="s">
        <v>22</v>
      </c>
      <c r="GB5" s="31" t="s">
        <v>23</v>
      </c>
      <c r="GC5" s="31" t="s">
        <v>32</v>
      </c>
      <c r="GD5" s="31" t="s">
        <v>24</v>
      </c>
      <c r="GE5" s="31" t="s">
        <v>25</v>
      </c>
      <c r="GF5" s="31" t="s">
        <v>22</v>
      </c>
      <c r="GG5" s="31" t="s">
        <v>23</v>
      </c>
      <c r="GH5" s="31" t="s">
        <v>32</v>
      </c>
      <c r="GI5" s="31" t="s">
        <v>24</v>
      </c>
      <c r="GJ5" s="31" t="s">
        <v>25</v>
      </c>
      <c r="GK5" s="34"/>
      <c r="GL5" s="31" t="s">
        <v>8</v>
      </c>
      <c r="GM5" s="31" t="s">
        <v>33</v>
      </c>
      <c r="GN5" s="2"/>
      <c r="GO5" s="2"/>
      <c r="GP5" s="2"/>
      <c r="GQ5" s="2"/>
      <c r="GR5" s="2"/>
    </row>
    <row r="6" ht="12.75" customHeight="1">
      <c r="A6" s="36">
        <v>1.0</v>
      </c>
      <c r="B6" s="37">
        <f t="shared" ref="B6:B10" si="22">GN6</f>
        <v>1095</v>
      </c>
      <c r="C6" s="1" t="s">
        <v>56</v>
      </c>
      <c r="D6" s="38">
        <v>8.0</v>
      </c>
      <c r="E6" s="38">
        <v>8.0</v>
      </c>
      <c r="F6" s="38">
        <v>8.0</v>
      </c>
      <c r="G6" s="39">
        <f t="shared" ref="G6:G10" si="23">SUM(D6:F6)</f>
        <v>24</v>
      </c>
      <c r="H6" s="40">
        <f t="shared" ref="H6:J6" si="1">D6*H3</f>
        <v>16</v>
      </c>
      <c r="I6" s="40">
        <f t="shared" si="1"/>
        <v>16</v>
      </c>
      <c r="J6" s="40">
        <f t="shared" si="1"/>
        <v>8</v>
      </c>
      <c r="K6" s="41">
        <f t="shared" ref="K6:K10" si="25">SUM(H6:J6)</f>
        <v>40</v>
      </c>
      <c r="L6" s="38">
        <v>8.0</v>
      </c>
      <c r="M6" s="38">
        <v>8.0</v>
      </c>
      <c r="N6" s="38">
        <v>9.0</v>
      </c>
      <c r="O6" s="42">
        <f t="shared" ref="O6:O9" si="26">N6+M6+L6</f>
        <v>25</v>
      </c>
      <c r="P6" s="40">
        <f t="shared" ref="P6:R6" si="2">L6*P3</f>
        <v>16</v>
      </c>
      <c r="Q6" s="40">
        <f t="shared" si="2"/>
        <v>16</v>
      </c>
      <c r="R6" s="40">
        <f t="shared" si="2"/>
        <v>9</v>
      </c>
      <c r="S6" s="43">
        <f t="shared" ref="S6:S10" si="28">R6+Q6+P6</f>
        <v>41</v>
      </c>
      <c r="T6" s="44">
        <f t="shared" ref="T6:T10" si="29">K6+S6</f>
        <v>81</v>
      </c>
      <c r="U6" s="38">
        <v>7.0</v>
      </c>
      <c r="V6" s="38">
        <v>8.0</v>
      </c>
      <c r="W6" s="38">
        <v>7.0</v>
      </c>
      <c r="X6" s="45">
        <f t="shared" ref="X6:X10" si="30">U6+V6+W6</f>
        <v>22</v>
      </c>
      <c r="Y6" s="40">
        <f t="shared" ref="Y6:AA6" si="3">U6*Y3</f>
        <v>21</v>
      </c>
      <c r="Z6" s="40">
        <f t="shared" si="3"/>
        <v>16</v>
      </c>
      <c r="AA6" s="40">
        <f t="shared" si="3"/>
        <v>7</v>
      </c>
      <c r="AB6" s="46">
        <f t="shared" ref="AB6:AB10" si="32">Y6+Z6+AA6</f>
        <v>44</v>
      </c>
      <c r="AC6" s="38">
        <v>9.0</v>
      </c>
      <c r="AD6" s="38">
        <v>8.0</v>
      </c>
      <c r="AE6" s="38">
        <v>8.0</v>
      </c>
      <c r="AF6" s="42">
        <f t="shared" ref="AF6:AF10" si="33">AC6+AD6+AE6</f>
        <v>25</v>
      </c>
      <c r="AG6" s="40">
        <f t="shared" ref="AG6:AI6" si="4">AC6*AG3</f>
        <v>27</v>
      </c>
      <c r="AH6" s="40">
        <f t="shared" si="4"/>
        <v>16</v>
      </c>
      <c r="AI6" s="40">
        <f t="shared" si="4"/>
        <v>8</v>
      </c>
      <c r="AJ6" s="46">
        <f t="shared" ref="AJ6:AJ10" si="35">AG6+AH6+AI6</f>
        <v>51</v>
      </c>
      <c r="AK6" s="44">
        <f t="shared" ref="AK6:AK10" si="36">AB6+AJ6</f>
        <v>95</v>
      </c>
      <c r="AL6" s="38">
        <v>9.0</v>
      </c>
      <c r="AM6" s="38">
        <v>9.0</v>
      </c>
      <c r="AN6" s="38">
        <v>9.0</v>
      </c>
      <c r="AO6" s="45">
        <f t="shared" ref="AO6:AO10" si="37">AL6+AM6+AN6</f>
        <v>27</v>
      </c>
      <c r="AP6" s="40">
        <f t="shared" ref="AP6:AR6" si="5">AL6*AP3</f>
        <v>18</v>
      </c>
      <c r="AQ6" s="40">
        <f t="shared" si="5"/>
        <v>18</v>
      </c>
      <c r="AR6" s="40">
        <f t="shared" si="5"/>
        <v>9</v>
      </c>
      <c r="AS6" s="46">
        <f t="shared" ref="AS6:AS10" si="39">AP6+AQ6+AR6</f>
        <v>45</v>
      </c>
      <c r="AT6" s="38">
        <v>7.0</v>
      </c>
      <c r="AU6" s="38">
        <v>8.0</v>
      </c>
      <c r="AV6" s="38">
        <v>7.0</v>
      </c>
      <c r="AW6" s="45">
        <f t="shared" ref="AW6:AW10" si="40">AT6+AU6+AV6</f>
        <v>22</v>
      </c>
      <c r="AX6" s="8">
        <f t="shared" ref="AX6:AZ6" si="6">AT6*AX3</f>
        <v>21</v>
      </c>
      <c r="AY6" s="8">
        <f t="shared" si="6"/>
        <v>24</v>
      </c>
      <c r="AZ6" s="8">
        <f t="shared" si="6"/>
        <v>7</v>
      </c>
      <c r="BA6" s="46">
        <f t="shared" ref="BA6:BA10" si="42">AX6+AY6+AZ6</f>
        <v>52</v>
      </c>
      <c r="BB6" s="38">
        <v>9.0</v>
      </c>
      <c r="BC6" s="38">
        <v>7.0</v>
      </c>
      <c r="BD6" s="48">
        <f>AY6*BD3</f>
        <v>0</v>
      </c>
      <c r="BE6" s="38">
        <v>9.0</v>
      </c>
      <c r="BF6" s="45">
        <f t="shared" ref="BF6:BF10" si="43">SUM(BB6:BE6)</f>
        <v>25</v>
      </c>
      <c r="BG6" s="40">
        <f t="shared" ref="BG6:BJ6" si="7">BB6*BG3</f>
        <v>18</v>
      </c>
      <c r="BH6" s="40">
        <f t="shared" si="7"/>
        <v>7</v>
      </c>
      <c r="BI6" s="48">
        <f t="shared" si="7"/>
        <v>0</v>
      </c>
      <c r="BJ6" s="40">
        <f t="shared" si="7"/>
        <v>9</v>
      </c>
      <c r="BK6" s="46">
        <f t="shared" ref="BK6:BK10" si="45">BG6+BH6+BI6+BJ6</f>
        <v>34</v>
      </c>
      <c r="BL6" s="15">
        <f t="shared" ref="BL6:BL10" si="46">K6+S6+AB6+AJ6+AS6+BA6+BK6</f>
        <v>307</v>
      </c>
      <c r="BM6" s="49">
        <v>0.0</v>
      </c>
      <c r="BN6" s="50">
        <f t="shared" ref="BN6:BN10" si="47">BL6-BM6</f>
        <v>307</v>
      </c>
      <c r="BO6" s="31">
        <v>1.0</v>
      </c>
      <c r="BP6" s="38">
        <v>8.0</v>
      </c>
      <c r="BQ6" s="38">
        <v>8.0</v>
      </c>
      <c r="BR6" s="38">
        <v>9.0</v>
      </c>
      <c r="BS6" s="39">
        <f t="shared" ref="BS6:BS10" si="48">SUM(BP6:BR6)</f>
        <v>25</v>
      </c>
      <c r="BT6" s="40">
        <f t="shared" ref="BT6:BV6" si="8">BP6*BT3</f>
        <v>16</v>
      </c>
      <c r="BU6" s="40">
        <f t="shared" si="8"/>
        <v>16</v>
      </c>
      <c r="BV6" s="40">
        <f t="shared" si="8"/>
        <v>9</v>
      </c>
      <c r="BW6" s="41">
        <f t="shared" ref="BW6:BW10" si="50">SUM(BT6:BV6)</f>
        <v>41</v>
      </c>
      <c r="BX6" s="38">
        <v>9.0</v>
      </c>
      <c r="BY6" s="38">
        <v>10.0</v>
      </c>
      <c r="BZ6" s="38">
        <v>11.0</v>
      </c>
      <c r="CA6" s="42">
        <f t="shared" ref="CA6:CA10" si="51">BZ6+BY6+BX6</f>
        <v>30</v>
      </c>
      <c r="CB6" s="40">
        <f t="shared" ref="CB6:CD6" si="9">BX6*CB3</f>
        <v>18</v>
      </c>
      <c r="CC6" s="40">
        <f t="shared" si="9"/>
        <v>20</v>
      </c>
      <c r="CD6" s="40">
        <f t="shared" si="9"/>
        <v>11</v>
      </c>
      <c r="CE6" s="43">
        <f t="shared" ref="CE6:CE10" si="53">CD6+CC6+CB6</f>
        <v>49</v>
      </c>
      <c r="CF6" s="44">
        <f t="shared" ref="CF6:CF10" si="54">BW6+CE6</f>
        <v>90</v>
      </c>
      <c r="CG6" s="38">
        <v>9.0</v>
      </c>
      <c r="CH6" s="38">
        <v>9.0</v>
      </c>
      <c r="CI6" s="38">
        <v>8.0</v>
      </c>
      <c r="CJ6" s="45">
        <f t="shared" ref="CJ6:CJ10" si="55">CG6+CH6+CI6</f>
        <v>26</v>
      </c>
      <c r="CK6" s="40">
        <f t="shared" ref="CK6:CM6" si="10">CG6*CK3</f>
        <v>27</v>
      </c>
      <c r="CL6" s="40">
        <f t="shared" si="10"/>
        <v>18</v>
      </c>
      <c r="CM6" s="40">
        <f t="shared" si="10"/>
        <v>8</v>
      </c>
      <c r="CN6" s="46">
        <f t="shared" ref="CN6:CN10" si="57">CK6+CL6+CM6</f>
        <v>53</v>
      </c>
      <c r="CO6" s="38">
        <v>11.0</v>
      </c>
      <c r="CP6" s="38">
        <v>10.0</v>
      </c>
      <c r="CQ6" s="38">
        <v>10.0</v>
      </c>
      <c r="CR6" s="42">
        <f t="shared" ref="CR6:CR10" si="58">CO6+CP6+CQ6</f>
        <v>31</v>
      </c>
      <c r="CS6" s="40">
        <f t="shared" ref="CS6:CU6" si="11">CO6*CS3</f>
        <v>33</v>
      </c>
      <c r="CT6" s="40">
        <f t="shared" si="11"/>
        <v>20</v>
      </c>
      <c r="CU6" s="40">
        <f t="shared" si="11"/>
        <v>10</v>
      </c>
      <c r="CV6" s="46">
        <f t="shared" ref="CV6:CV10" si="60">CS6+CT6+CU6</f>
        <v>63</v>
      </c>
      <c r="CW6" s="44">
        <f t="shared" ref="CW6:CW10" si="61">CN6+CV6</f>
        <v>116</v>
      </c>
      <c r="CX6" s="38">
        <v>10.0</v>
      </c>
      <c r="CY6" s="38">
        <v>10.0</v>
      </c>
      <c r="CZ6" s="38">
        <v>10.0</v>
      </c>
      <c r="DA6" s="45">
        <f t="shared" ref="DA6:DA10" si="62">CX6+CY6+CZ6</f>
        <v>30</v>
      </c>
      <c r="DB6" s="40">
        <f t="shared" ref="DB6:DD6" si="12">CX6*DB3</f>
        <v>20</v>
      </c>
      <c r="DC6" s="40">
        <f t="shared" si="12"/>
        <v>20</v>
      </c>
      <c r="DD6" s="40">
        <f t="shared" si="12"/>
        <v>10</v>
      </c>
      <c r="DE6" s="46">
        <f t="shared" ref="DE6:DE10" si="64">DB6+DC6+DD6</f>
        <v>50</v>
      </c>
      <c r="DF6" s="38">
        <v>10.0</v>
      </c>
      <c r="DG6" s="38">
        <v>10.0</v>
      </c>
      <c r="DH6" s="38">
        <v>11.0</v>
      </c>
      <c r="DI6" s="45">
        <f t="shared" ref="DI6:DI10" si="65">DF6+DG6+DH6</f>
        <v>31</v>
      </c>
      <c r="DJ6" s="8">
        <f t="shared" ref="DJ6:DL6" si="13">DF6*DJ3</f>
        <v>30</v>
      </c>
      <c r="DK6" s="8">
        <f t="shared" si="13"/>
        <v>30</v>
      </c>
      <c r="DL6" s="8">
        <f t="shared" si="13"/>
        <v>11</v>
      </c>
      <c r="DM6" s="46">
        <f t="shared" ref="DM6:DM10" si="67">DJ6+DK6+DL6</f>
        <v>71</v>
      </c>
      <c r="DN6" s="38">
        <v>11.0</v>
      </c>
      <c r="DO6" s="38">
        <v>9.0</v>
      </c>
      <c r="DP6" s="48">
        <f>DK6*DP3</f>
        <v>0</v>
      </c>
      <c r="DQ6" s="38">
        <v>11.0</v>
      </c>
      <c r="DR6" s="45">
        <f t="shared" ref="DR6:DR10" si="68">SUM(DN6:DQ6)</f>
        <v>31</v>
      </c>
      <c r="DS6" s="40">
        <f t="shared" ref="DS6:DV6" si="14">DN6*DS3</f>
        <v>22</v>
      </c>
      <c r="DT6" s="40">
        <f t="shared" si="14"/>
        <v>9</v>
      </c>
      <c r="DU6" s="48">
        <f t="shared" si="14"/>
        <v>0</v>
      </c>
      <c r="DV6" s="40">
        <f t="shared" si="14"/>
        <v>11</v>
      </c>
      <c r="DW6" s="46">
        <f t="shared" ref="DW6:DW10" si="70">DS6+DT6+DU6+DV6</f>
        <v>42</v>
      </c>
      <c r="DX6" s="15">
        <f t="shared" ref="DX6:DX10" si="71">BW6+CE6+CN6+CV6+DE6+DM6+DW6</f>
        <v>369</v>
      </c>
      <c r="DY6" s="49">
        <v>0.0</v>
      </c>
      <c r="DZ6" s="50">
        <f t="shared" ref="DZ6:DZ10" si="72">DX6-DY6</f>
        <v>369</v>
      </c>
      <c r="EA6" s="51">
        <f t="shared" ref="EA6:EA10" si="73">DZ6+BN6</f>
        <v>676</v>
      </c>
      <c r="EB6" s="65">
        <v>1.0</v>
      </c>
      <c r="EC6" s="38">
        <v>10.0</v>
      </c>
      <c r="ED6" s="38">
        <v>9.0</v>
      </c>
      <c r="EE6" s="38">
        <v>10.0</v>
      </c>
      <c r="EF6" s="39">
        <f t="shared" ref="EF6:EF10" si="74">SUM(EC6:EE6)</f>
        <v>29</v>
      </c>
      <c r="EG6" s="40">
        <f t="shared" ref="EG6:EI6" si="15">EC6*EG3</f>
        <v>20</v>
      </c>
      <c r="EH6" s="40">
        <f t="shared" si="15"/>
        <v>18</v>
      </c>
      <c r="EI6" s="40">
        <f t="shared" si="15"/>
        <v>10</v>
      </c>
      <c r="EJ6" s="41">
        <f t="shared" ref="EJ6:EJ10" si="76">SUM(EG6:EI6)</f>
        <v>48</v>
      </c>
      <c r="EK6" s="38">
        <v>10.0</v>
      </c>
      <c r="EL6" s="66">
        <v>11.0</v>
      </c>
      <c r="EM6" s="38">
        <v>12.0</v>
      </c>
      <c r="EN6" s="42">
        <f t="shared" ref="EN6:EN10" si="77">EM6+EL6+EK6</f>
        <v>33</v>
      </c>
      <c r="EO6" s="40">
        <f t="shared" ref="EO6:EQ6" si="16">EK6*EO3</f>
        <v>20</v>
      </c>
      <c r="EP6" s="40">
        <f t="shared" si="16"/>
        <v>22</v>
      </c>
      <c r="EQ6" s="40">
        <f t="shared" si="16"/>
        <v>12</v>
      </c>
      <c r="ER6" s="43">
        <f t="shared" ref="ER6:ER10" si="79">EQ6+EP6+EO6</f>
        <v>54</v>
      </c>
      <c r="ES6" s="44">
        <f t="shared" ref="ES6:ES10" si="80">EJ6+ER6</f>
        <v>102</v>
      </c>
      <c r="ET6" s="38">
        <v>10.0</v>
      </c>
      <c r="EU6" s="38">
        <v>11.0</v>
      </c>
      <c r="EV6" s="38">
        <v>11.0</v>
      </c>
      <c r="EW6" s="45">
        <f t="shared" ref="EW6:EW10" si="81">ET6+EU6+EV6</f>
        <v>32</v>
      </c>
      <c r="EX6" s="40">
        <f t="shared" ref="EX6:EZ6" si="17">ET6*EX3</f>
        <v>30</v>
      </c>
      <c r="EY6" s="40">
        <f t="shared" si="17"/>
        <v>22</v>
      </c>
      <c r="EZ6" s="40">
        <f t="shared" si="17"/>
        <v>11</v>
      </c>
      <c r="FA6" s="46">
        <f t="shared" ref="FA6:FA10" si="83">EX6+EY6+EZ6</f>
        <v>63</v>
      </c>
      <c r="FB6" s="38">
        <v>12.0</v>
      </c>
      <c r="FC6" s="38">
        <v>12.0</v>
      </c>
      <c r="FD6" s="38">
        <v>12.0</v>
      </c>
      <c r="FE6" s="42">
        <f t="shared" ref="FE6:FE10" si="84">FB6+FC6+FD6</f>
        <v>36</v>
      </c>
      <c r="FF6" s="40">
        <f t="shared" ref="FF6:FH6" si="18">FB6*FF3</f>
        <v>36</v>
      </c>
      <c r="FG6" s="40">
        <f t="shared" si="18"/>
        <v>24</v>
      </c>
      <c r="FH6" s="40">
        <f t="shared" si="18"/>
        <v>12</v>
      </c>
      <c r="FI6" s="46">
        <f t="shared" ref="FI6:FI10" si="86">FF6+FG6+FH6</f>
        <v>72</v>
      </c>
      <c r="FJ6" s="44">
        <f t="shared" ref="FJ6:FJ10" si="87">FA6+FI6</f>
        <v>135</v>
      </c>
      <c r="FK6" s="38">
        <v>10.0</v>
      </c>
      <c r="FL6" s="38">
        <v>12.0</v>
      </c>
      <c r="FM6" s="38">
        <v>11.0</v>
      </c>
      <c r="FN6" s="45">
        <f t="shared" ref="FN6:FN10" si="88">FK6+FL6+FM6</f>
        <v>33</v>
      </c>
      <c r="FO6" s="40">
        <f t="shared" ref="FO6:FQ6" si="19">FK6*FO3</f>
        <v>20</v>
      </c>
      <c r="FP6" s="40">
        <f t="shared" si="19"/>
        <v>24</v>
      </c>
      <c r="FQ6" s="40">
        <f t="shared" si="19"/>
        <v>11</v>
      </c>
      <c r="FR6" s="46">
        <f t="shared" ref="FR6:FR10" si="90">FO6+FP6+FQ6</f>
        <v>55</v>
      </c>
      <c r="FS6" s="38">
        <v>12.0</v>
      </c>
      <c r="FT6" s="66">
        <v>12.0</v>
      </c>
      <c r="FU6" s="38">
        <v>12.0</v>
      </c>
      <c r="FV6" s="45">
        <f t="shared" ref="FV6:FV10" si="91">FS6+FT6+FU6</f>
        <v>36</v>
      </c>
      <c r="FW6" s="8">
        <f t="shared" ref="FW6:FY6" si="20">FS6*FW3</f>
        <v>36</v>
      </c>
      <c r="FX6" s="8">
        <f t="shared" si="20"/>
        <v>36</v>
      </c>
      <c r="FY6" s="8">
        <f t="shared" si="20"/>
        <v>12</v>
      </c>
      <c r="FZ6" s="46">
        <f t="shared" ref="FZ6:FZ10" si="93">FW6+FX6+FY6</f>
        <v>84</v>
      </c>
      <c r="GA6" s="38">
        <v>11.0</v>
      </c>
      <c r="GB6" s="38">
        <v>10.0</v>
      </c>
      <c r="GC6" s="55">
        <v>0.0</v>
      </c>
      <c r="GD6" s="38">
        <v>11.0</v>
      </c>
      <c r="GE6" s="45">
        <f t="shared" ref="GE6:GE10" si="94">SUM(GA6:GD6)</f>
        <v>32</v>
      </c>
      <c r="GF6" s="40">
        <f t="shared" ref="GF6:GI6" si="21">GA6*GF3</f>
        <v>22</v>
      </c>
      <c r="GG6" s="40">
        <f t="shared" si="21"/>
        <v>10</v>
      </c>
      <c r="GH6" s="48">
        <f t="shared" si="21"/>
        <v>0</v>
      </c>
      <c r="GI6" s="40">
        <f t="shared" si="21"/>
        <v>11</v>
      </c>
      <c r="GJ6" s="46">
        <f t="shared" ref="GJ6:GJ10" si="96">GF6+GG6+GH6+GI6</f>
        <v>43</v>
      </c>
      <c r="GK6" s="15">
        <f t="shared" ref="GK6:GK10" si="97">EJ6+ER6+FA6+FI6+FR6+FZ6+GJ6</f>
        <v>419</v>
      </c>
      <c r="GL6" s="49">
        <v>0.0</v>
      </c>
      <c r="GM6" s="50">
        <f t="shared" ref="GM6:GM10" si="98">GK6-GL6</f>
        <v>419</v>
      </c>
      <c r="GN6" s="51">
        <f t="shared" ref="GN6:GN10" si="99">GM6+EA6</f>
        <v>1095</v>
      </c>
      <c r="GO6" s="36">
        <v>1.0</v>
      </c>
      <c r="GP6" s="52">
        <f t="shared" ref="GP6:GP9" si="100">GN6/1368*100</f>
        <v>80.04385965</v>
      </c>
      <c r="GQ6" s="1" t="s">
        <v>56</v>
      </c>
      <c r="GR6" s="2"/>
    </row>
    <row r="7" ht="12.75" customHeight="1">
      <c r="A7" s="36">
        <v>2.0</v>
      </c>
      <c r="B7" s="37">
        <f t="shared" si="22"/>
        <v>1088</v>
      </c>
      <c r="C7" s="1" t="s">
        <v>57</v>
      </c>
      <c r="D7" s="38">
        <v>9.0</v>
      </c>
      <c r="E7" s="38">
        <v>9.0</v>
      </c>
      <c r="F7" s="38">
        <v>9.0</v>
      </c>
      <c r="G7" s="39">
        <f t="shared" si="23"/>
        <v>27</v>
      </c>
      <c r="H7" s="40">
        <f t="shared" ref="H7:J7" si="24">D7*H3</f>
        <v>18</v>
      </c>
      <c r="I7" s="40">
        <f t="shared" si="24"/>
        <v>18</v>
      </c>
      <c r="J7" s="40">
        <f t="shared" si="24"/>
        <v>9</v>
      </c>
      <c r="K7" s="41">
        <f t="shared" si="25"/>
        <v>45</v>
      </c>
      <c r="L7" s="38">
        <v>8.0</v>
      </c>
      <c r="M7" s="38">
        <v>9.0</v>
      </c>
      <c r="N7" s="38">
        <v>8.0</v>
      </c>
      <c r="O7" s="42">
        <f t="shared" si="26"/>
        <v>25</v>
      </c>
      <c r="P7" s="40">
        <f t="shared" ref="P7:R7" si="27">L7*P3</f>
        <v>16</v>
      </c>
      <c r="Q7" s="40">
        <f t="shared" si="27"/>
        <v>18</v>
      </c>
      <c r="R7" s="40">
        <f t="shared" si="27"/>
        <v>8</v>
      </c>
      <c r="S7" s="43">
        <f t="shared" si="28"/>
        <v>42</v>
      </c>
      <c r="T7" s="44">
        <f t="shared" si="29"/>
        <v>87</v>
      </c>
      <c r="U7" s="38">
        <v>8.0</v>
      </c>
      <c r="V7" s="38">
        <v>8.0</v>
      </c>
      <c r="W7" s="38">
        <v>8.0</v>
      </c>
      <c r="X7" s="45">
        <f t="shared" si="30"/>
        <v>24</v>
      </c>
      <c r="Y7" s="40">
        <f t="shared" ref="Y7:AA7" si="31">U7*Y3</f>
        <v>24</v>
      </c>
      <c r="Z7" s="40">
        <f t="shared" si="31"/>
        <v>16</v>
      </c>
      <c r="AA7" s="40">
        <f t="shared" si="31"/>
        <v>8</v>
      </c>
      <c r="AB7" s="46">
        <f t="shared" si="32"/>
        <v>48</v>
      </c>
      <c r="AC7" s="38">
        <v>8.0</v>
      </c>
      <c r="AD7" s="38">
        <v>9.0</v>
      </c>
      <c r="AE7" s="38">
        <v>9.0</v>
      </c>
      <c r="AF7" s="42">
        <f t="shared" si="33"/>
        <v>26</v>
      </c>
      <c r="AG7" s="40">
        <f t="shared" ref="AG7:AI7" si="34">AC7*AG3</f>
        <v>24</v>
      </c>
      <c r="AH7" s="40">
        <f t="shared" si="34"/>
        <v>18</v>
      </c>
      <c r="AI7" s="40">
        <f t="shared" si="34"/>
        <v>9</v>
      </c>
      <c r="AJ7" s="46">
        <f t="shared" si="35"/>
        <v>51</v>
      </c>
      <c r="AK7" s="44">
        <f t="shared" si="36"/>
        <v>99</v>
      </c>
      <c r="AL7" s="38">
        <v>9.0</v>
      </c>
      <c r="AM7" s="38">
        <v>9.0</v>
      </c>
      <c r="AN7" s="38">
        <v>9.0</v>
      </c>
      <c r="AO7" s="45">
        <f t="shared" si="37"/>
        <v>27</v>
      </c>
      <c r="AP7" s="40">
        <f t="shared" ref="AP7:AR7" si="38">AL7*AP3</f>
        <v>18</v>
      </c>
      <c r="AQ7" s="40">
        <f t="shared" si="38"/>
        <v>18</v>
      </c>
      <c r="AR7" s="40">
        <f t="shared" si="38"/>
        <v>9</v>
      </c>
      <c r="AS7" s="46">
        <f t="shared" si="39"/>
        <v>45</v>
      </c>
      <c r="AT7" s="38">
        <v>7.0</v>
      </c>
      <c r="AU7" s="38">
        <v>8.0</v>
      </c>
      <c r="AV7" s="38">
        <v>9.0</v>
      </c>
      <c r="AW7" s="45">
        <f t="shared" si="40"/>
        <v>24</v>
      </c>
      <c r="AX7" s="8">
        <f t="shared" ref="AX7:AZ7" si="41">AT7*AX3</f>
        <v>21</v>
      </c>
      <c r="AY7" s="8">
        <f t="shared" si="41"/>
        <v>24</v>
      </c>
      <c r="AZ7" s="8">
        <f t="shared" si="41"/>
        <v>9</v>
      </c>
      <c r="BA7" s="46">
        <f t="shared" si="42"/>
        <v>54</v>
      </c>
      <c r="BB7" s="38">
        <v>9.0</v>
      </c>
      <c r="BC7" s="38">
        <v>8.0</v>
      </c>
      <c r="BD7" s="48">
        <f>AY7*BD3</f>
        <v>0</v>
      </c>
      <c r="BE7" s="38">
        <v>8.0</v>
      </c>
      <c r="BF7" s="45">
        <f t="shared" si="43"/>
        <v>25</v>
      </c>
      <c r="BG7" s="40">
        <f t="shared" ref="BG7:BJ7" si="44">BB7*BG3</f>
        <v>18</v>
      </c>
      <c r="BH7" s="40">
        <f t="shared" si="44"/>
        <v>8</v>
      </c>
      <c r="BI7" s="48">
        <f t="shared" si="44"/>
        <v>0</v>
      </c>
      <c r="BJ7" s="40">
        <f t="shared" si="44"/>
        <v>8</v>
      </c>
      <c r="BK7" s="46">
        <f t="shared" si="45"/>
        <v>34</v>
      </c>
      <c r="BL7" s="15">
        <f t="shared" si="46"/>
        <v>319</v>
      </c>
      <c r="BM7" s="49">
        <v>0.0</v>
      </c>
      <c r="BN7" s="50">
        <f t="shared" si="47"/>
        <v>319</v>
      </c>
      <c r="BO7" s="31">
        <v>2.0</v>
      </c>
      <c r="BP7" s="38">
        <v>10.0</v>
      </c>
      <c r="BQ7" s="38">
        <v>10.0</v>
      </c>
      <c r="BR7" s="38">
        <v>11.0</v>
      </c>
      <c r="BS7" s="39">
        <f t="shared" si="48"/>
        <v>31</v>
      </c>
      <c r="BT7" s="40">
        <f t="shared" ref="BT7:BV7" si="49">BP7*BT3</f>
        <v>20</v>
      </c>
      <c r="BU7" s="40">
        <f t="shared" si="49"/>
        <v>20</v>
      </c>
      <c r="BV7" s="40">
        <f t="shared" si="49"/>
        <v>11</v>
      </c>
      <c r="BW7" s="41">
        <f t="shared" si="50"/>
        <v>51</v>
      </c>
      <c r="BX7" s="38">
        <v>10.0</v>
      </c>
      <c r="BY7" s="38">
        <v>11.0</v>
      </c>
      <c r="BZ7" s="38">
        <v>10.0</v>
      </c>
      <c r="CA7" s="42">
        <f t="shared" si="51"/>
        <v>31</v>
      </c>
      <c r="CB7" s="40">
        <f t="shared" ref="CB7:CD7" si="52">BX7*CB3</f>
        <v>20</v>
      </c>
      <c r="CC7" s="40">
        <f t="shared" si="52"/>
        <v>22</v>
      </c>
      <c r="CD7" s="40">
        <f t="shared" si="52"/>
        <v>10</v>
      </c>
      <c r="CE7" s="43">
        <f t="shared" si="53"/>
        <v>52</v>
      </c>
      <c r="CF7" s="44">
        <f t="shared" si="54"/>
        <v>103</v>
      </c>
      <c r="CG7" s="38">
        <v>9.0</v>
      </c>
      <c r="CH7" s="38">
        <v>9.0</v>
      </c>
      <c r="CI7" s="38">
        <v>9.0</v>
      </c>
      <c r="CJ7" s="45">
        <f t="shared" si="55"/>
        <v>27</v>
      </c>
      <c r="CK7" s="40">
        <f t="shared" ref="CK7:CM7" si="56">CG7*CK3</f>
        <v>27</v>
      </c>
      <c r="CL7" s="40">
        <f t="shared" si="56"/>
        <v>18</v>
      </c>
      <c r="CM7" s="40">
        <f t="shared" si="56"/>
        <v>9</v>
      </c>
      <c r="CN7" s="46">
        <f t="shared" si="57"/>
        <v>54</v>
      </c>
      <c r="CO7" s="38">
        <v>8.0</v>
      </c>
      <c r="CP7" s="38">
        <v>11.0</v>
      </c>
      <c r="CQ7" s="38">
        <v>9.0</v>
      </c>
      <c r="CR7" s="42">
        <f t="shared" si="58"/>
        <v>28</v>
      </c>
      <c r="CS7" s="40">
        <f t="shared" ref="CS7:CU7" si="59">CO7*CS3</f>
        <v>24</v>
      </c>
      <c r="CT7" s="40">
        <f t="shared" si="59"/>
        <v>22</v>
      </c>
      <c r="CU7" s="40">
        <f t="shared" si="59"/>
        <v>9</v>
      </c>
      <c r="CV7" s="46">
        <f t="shared" si="60"/>
        <v>55</v>
      </c>
      <c r="CW7" s="44">
        <f t="shared" si="61"/>
        <v>109</v>
      </c>
      <c r="CX7" s="38">
        <v>9.0</v>
      </c>
      <c r="CY7" s="38">
        <v>9.0</v>
      </c>
      <c r="CZ7" s="38">
        <v>9.0</v>
      </c>
      <c r="DA7" s="45">
        <f t="shared" si="62"/>
        <v>27</v>
      </c>
      <c r="DB7" s="40">
        <f t="shared" ref="DB7:DD7" si="63">CX7*DB3</f>
        <v>18</v>
      </c>
      <c r="DC7" s="40">
        <f t="shared" si="63"/>
        <v>18</v>
      </c>
      <c r="DD7" s="40">
        <f t="shared" si="63"/>
        <v>9</v>
      </c>
      <c r="DE7" s="46">
        <f t="shared" si="64"/>
        <v>45</v>
      </c>
      <c r="DF7" s="38">
        <v>9.0</v>
      </c>
      <c r="DG7" s="38">
        <v>9.0</v>
      </c>
      <c r="DH7" s="38">
        <v>10.0</v>
      </c>
      <c r="DI7" s="45">
        <f t="shared" si="65"/>
        <v>28</v>
      </c>
      <c r="DJ7" s="8">
        <f t="shared" ref="DJ7:DL7" si="66">DF7*DJ3</f>
        <v>27</v>
      </c>
      <c r="DK7" s="8">
        <f t="shared" si="66"/>
        <v>27</v>
      </c>
      <c r="DL7" s="8">
        <f t="shared" si="66"/>
        <v>10</v>
      </c>
      <c r="DM7" s="46">
        <f t="shared" si="67"/>
        <v>64</v>
      </c>
      <c r="DN7" s="38">
        <v>10.0</v>
      </c>
      <c r="DO7" s="38">
        <v>11.0</v>
      </c>
      <c r="DP7" s="48">
        <f>DK7*DP3</f>
        <v>0</v>
      </c>
      <c r="DQ7" s="38">
        <v>9.0</v>
      </c>
      <c r="DR7" s="45">
        <f t="shared" si="68"/>
        <v>30</v>
      </c>
      <c r="DS7" s="40">
        <f t="shared" ref="DS7:DV7" si="69">DN7*DS3</f>
        <v>20</v>
      </c>
      <c r="DT7" s="40">
        <f t="shared" si="69"/>
        <v>11</v>
      </c>
      <c r="DU7" s="48">
        <f t="shared" si="69"/>
        <v>0</v>
      </c>
      <c r="DV7" s="40">
        <f t="shared" si="69"/>
        <v>9</v>
      </c>
      <c r="DW7" s="46">
        <f t="shared" si="70"/>
        <v>40</v>
      </c>
      <c r="DX7" s="15">
        <f t="shared" si="71"/>
        <v>361</v>
      </c>
      <c r="DY7" s="49">
        <v>0.0</v>
      </c>
      <c r="DZ7" s="50">
        <f t="shared" si="72"/>
        <v>361</v>
      </c>
      <c r="EA7" s="51">
        <f t="shared" si="73"/>
        <v>680</v>
      </c>
      <c r="EB7" s="65">
        <v>2.0</v>
      </c>
      <c r="EC7" s="38">
        <v>11.0</v>
      </c>
      <c r="ED7" s="38">
        <v>11.0</v>
      </c>
      <c r="EE7" s="38">
        <v>11.0</v>
      </c>
      <c r="EF7" s="39">
        <f t="shared" si="74"/>
        <v>33</v>
      </c>
      <c r="EG7" s="40">
        <f t="shared" ref="EG7:EI7" si="75">EC7*EG3</f>
        <v>22</v>
      </c>
      <c r="EH7" s="40">
        <f t="shared" si="75"/>
        <v>22</v>
      </c>
      <c r="EI7" s="40">
        <f t="shared" si="75"/>
        <v>11</v>
      </c>
      <c r="EJ7" s="41">
        <f t="shared" si="76"/>
        <v>55</v>
      </c>
      <c r="EK7" s="38">
        <v>11.0</v>
      </c>
      <c r="EL7" s="38">
        <v>12.0</v>
      </c>
      <c r="EM7" s="66">
        <v>10.0</v>
      </c>
      <c r="EN7" s="42">
        <f t="shared" si="77"/>
        <v>33</v>
      </c>
      <c r="EO7" s="40">
        <f t="shared" ref="EO7:EQ7" si="78">EK7*EO3</f>
        <v>22</v>
      </c>
      <c r="EP7" s="40">
        <f t="shared" si="78"/>
        <v>24</v>
      </c>
      <c r="EQ7" s="40">
        <f t="shared" si="78"/>
        <v>10</v>
      </c>
      <c r="ER7" s="43">
        <f t="shared" si="79"/>
        <v>56</v>
      </c>
      <c r="ES7" s="44">
        <f t="shared" si="80"/>
        <v>111</v>
      </c>
      <c r="ET7" s="38">
        <v>10.0</v>
      </c>
      <c r="EU7" s="38">
        <v>12.0</v>
      </c>
      <c r="EV7" s="38">
        <v>11.0</v>
      </c>
      <c r="EW7" s="45">
        <f t="shared" si="81"/>
        <v>33</v>
      </c>
      <c r="EX7" s="40">
        <f t="shared" ref="EX7:EZ7" si="82">ET7*EX3</f>
        <v>30</v>
      </c>
      <c r="EY7" s="40">
        <f t="shared" si="82"/>
        <v>24</v>
      </c>
      <c r="EZ7" s="40">
        <f t="shared" si="82"/>
        <v>11</v>
      </c>
      <c r="FA7" s="46">
        <f t="shared" si="83"/>
        <v>65</v>
      </c>
      <c r="FB7" s="66">
        <v>9.0</v>
      </c>
      <c r="FC7" s="66">
        <v>12.0</v>
      </c>
      <c r="FD7" s="66">
        <v>10.0</v>
      </c>
      <c r="FE7" s="42">
        <f t="shared" si="84"/>
        <v>31</v>
      </c>
      <c r="FF7" s="40">
        <f t="shared" ref="FF7:FH7" si="85">FB7*FF3</f>
        <v>27</v>
      </c>
      <c r="FG7" s="40">
        <f t="shared" si="85"/>
        <v>24</v>
      </c>
      <c r="FH7" s="40">
        <f t="shared" si="85"/>
        <v>10</v>
      </c>
      <c r="FI7" s="46">
        <f t="shared" si="86"/>
        <v>61</v>
      </c>
      <c r="FJ7" s="44">
        <f t="shared" si="87"/>
        <v>126</v>
      </c>
      <c r="FK7" s="38">
        <v>10.0</v>
      </c>
      <c r="FL7" s="66">
        <v>12.0</v>
      </c>
      <c r="FM7" s="38">
        <v>12.0</v>
      </c>
      <c r="FN7" s="45">
        <f t="shared" si="88"/>
        <v>34</v>
      </c>
      <c r="FO7" s="40">
        <f t="shared" ref="FO7:FQ7" si="89">FK7*FO3</f>
        <v>20</v>
      </c>
      <c r="FP7" s="40">
        <f t="shared" si="89"/>
        <v>24</v>
      </c>
      <c r="FQ7" s="40">
        <f t="shared" si="89"/>
        <v>12</v>
      </c>
      <c r="FR7" s="46">
        <f t="shared" si="90"/>
        <v>56</v>
      </c>
      <c r="FS7" s="66">
        <v>10.0</v>
      </c>
      <c r="FT7" s="66">
        <v>10.0</v>
      </c>
      <c r="FU7" s="66">
        <v>11.0</v>
      </c>
      <c r="FV7" s="45">
        <f t="shared" si="91"/>
        <v>31</v>
      </c>
      <c r="FW7" s="8">
        <f t="shared" ref="FW7:FY7" si="92">FS7*FW3</f>
        <v>30</v>
      </c>
      <c r="FX7" s="8">
        <f t="shared" si="92"/>
        <v>30</v>
      </c>
      <c r="FY7" s="8">
        <f t="shared" si="92"/>
        <v>11</v>
      </c>
      <c r="FZ7" s="46">
        <f t="shared" si="93"/>
        <v>71</v>
      </c>
      <c r="GA7" s="38">
        <v>11.0</v>
      </c>
      <c r="GB7" s="38">
        <v>12.0</v>
      </c>
      <c r="GC7" s="55">
        <v>0.0</v>
      </c>
      <c r="GD7" s="38">
        <v>10.0</v>
      </c>
      <c r="GE7" s="45">
        <f t="shared" si="94"/>
        <v>33</v>
      </c>
      <c r="GF7" s="40">
        <f t="shared" ref="GF7:GI7" si="95">GA7*GF3</f>
        <v>22</v>
      </c>
      <c r="GG7" s="40">
        <f t="shared" si="95"/>
        <v>12</v>
      </c>
      <c r="GH7" s="48">
        <f t="shared" si="95"/>
        <v>0</v>
      </c>
      <c r="GI7" s="40">
        <f t="shared" si="95"/>
        <v>10</v>
      </c>
      <c r="GJ7" s="46">
        <f t="shared" si="96"/>
        <v>44</v>
      </c>
      <c r="GK7" s="15">
        <f t="shared" si="97"/>
        <v>408</v>
      </c>
      <c r="GL7" s="49">
        <v>0.0</v>
      </c>
      <c r="GM7" s="50">
        <f t="shared" si="98"/>
        <v>408</v>
      </c>
      <c r="GN7" s="51">
        <f t="shared" si="99"/>
        <v>1088</v>
      </c>
      <c r="GO7" s="36">
        <v>2.0</v>
      </c>
      <c r="GP7" s="52">
        <f t="shared" si="100"/>
        <v>79.53216374</v>
      </c>
      <c r="GQ7" s="1" t="s">
        <v>57</v>
      </c>
      <c r="GR7" s="2"/>
    </row>
    <row r="8" ht="12.75" customHeight="1">
      <c r="A8" s="36">
        <v>3.0</v>
      </c>
      <c r="B8" s="37">
        <f t="shared" si="22"/>
        <v>1067</v>
      </c>
      <c r="C8" s="1" t="s">
        <v>58</v>
      </c>
      <c r="D8" s="38">
        <v>9.0</v>
      </c>
      <c r="E8" s="38">
        <v>9.0</v>
      </c>
      <c r="F8" s="38">
        <v>9.0</v>
      </c>
      <c r="G8" s="39">
        <f t="shared" si="23"/>
        <v>27</v>
      </c>
      <c r="H8" s="40">
        <f t="shared" ref="H8:J8" si="101">D8*H3</f>
        <v>18</v>
      </c>
      <c r="I8" s="40">
        <f t="shared" si="101"/>
        <v>18</v>
      </c>
      <c r="J8" s="40">
        <f t="shared" si="101"/>
        <v>9</v>
      </c>
      <c r="K8" s="41">
        <f t="shared" si="25"/>
        <v>45</v>
      </c>
      <c r="L8" s="38">
        <v>9.0</v>
      </c>
      <c r="M8" s="38">
        <v>8.0</v>
      </c>
      <c r="N8" s="38">
        <v>8.0</v>
      </c>
      <c r="O8" s="42">
        <f t="shared" si="26"/>
        <v>25</v>
      </c>
      <c r="P8" s="40">
        <f t="shared" ref="P8:R8" si="102">L8*P3</f>
        <v>18</v>
      </c>
      <c r="Q8" s="40">
        <f t="shared" si="102"/>
        <v>16</v>
      </c>
      <c r="R8" s="40">
        <f t="shared" si="102"/>
        <v>8</v>
      </c>
      <c r="S8" s="43">
        <f t="shared" si="28"/>
        <v>42</v>
      </c>
      <c r="T8" s="44">
        <f t="shared" si="29"/>
        <v>87</v>
      </c>
      <c r="U8" s="38">
        <v>7.0</v>
      </c>
      <c r="V8" s="38">
        <v>6.0</v>
      </c>
      <c r="W8" s="38">
        <v>7.0</v>
      </c>
      <c r="X8" s="45">
        <f t="shared" si="30"/>
        <v>20</v>
      </c>
      <c r="Y8" s="40">
        <f t="shared" ref="Y8:AA8" si="103">U8*Y3</f>
        <v>21</v>
      </c>
      <c r="Z8" s="40">
        <f t="shared" si="103"/>
        <v>12</v>
      </c>
      <c r="AA8" s="40">
        <f t="shared" si="103"/>
        <v>7</v>
      </c>
      <c r="AB8" s="46">
        <f t="shared" si="32"/>
        <v>40</v>
      </c>
      <c r="AC8" s="38">
        <v>8.0</v>
      </c>
      <c r="AD8" s="38">
        <v>8.0</v>
      </c>
      <c r="AE8" s="38">
        <v>8.0</v>
      </c>
      <c r="AF8" s="42">
        <f t="shared" si="33"/>
        <v>24</v>
      </c>
      <c r="AG8" s="40">
        <f t="shared" ref="AG8:AI8" si="104">AC8*AG3</f>
        <v>24</v>
      </c>
      <c r="AH8" s="40">
        <f t="shared" si="104"/>
        <v>16</v>
      </c>
      <c r="AI8" s="40">
        <f t="shared" si="104"/>
        <v>8</v>
      </c>
      <c r="AJ8" s="46">
        <f t="shared" si="35"/>
        <v>48</v>
      </c>
      <c r="AK8" s="44">
        <f t="shared" si="36"/>
        <v>88</v>
      </c>
      <c r="AL8" s="38">
        <v>7.0</v>
      </c>
      <c r="AM8" s="38">
        <v>8.0</v>
      </c>
      <c r="AN8" s="38">
        <v>7.0</v>
      </c>
      <c r="AO8" s="45">
        <f t="shared" si="37"/>
        <v>22</v>
      </c>
      <c r="AP8" s="40">
        <f t="shared" ref="AP8:AR8" si="105">AL8*AP3</f>
        <v>14</v>
      </c>
      <c r="AQ8" s="40">
        <f t="shared" si="105"/>
        <v>16</v>
      </c>
      <c r="AR8" s="40">
        <f t="shared" si="105"/>
        <v>7</v>
      </c>
      <c r="AS8" s="46">
        <f t="shared" si="39"/>
        <v>37</v>
      </c>
      <c r="AT8" s="38">
        <v>8.0</v>
      </c>
      <c r="AU8" s="38">
        <v>8.0</v>
      </c>
      <c r="AV8" s="38">
        <v>9.0</v>
      </c>
      <c r="AW8" s="45">
        <f t="shared" si="40"/>
        <v>25</v>
      </c>
      <c r="AX8" s="8">
        <f t="shared" ref="AX8:AZ8" si="106">AT8*AX3</f>
        <v>24</v>
      </c>
      <c r="AY8" s="8">
        <f t="shared" si="106"/>
        <v>24</v>
      </c>
      <c r="AZ8" s="8">
        <f t="shared" si="106"/>
        <v>9</v>
      </c>
      <c r="BA8" s="46">
        <f t="shared" si="42"/>
        <v>57</v>
      </c>
      <c r="BB8" s="38">
        <v>9.0</v>
      </c>
      <c r="BC8" s="38">
        <v>8.0</v>
      </c>
      <c r="BD8" s="48">
        <f>AY8*BD3</f>
        <v>0</v>
      </c>
      <c r="BE8" s="38">
        <v>7.0</v>
      </c>
      <c r="BF8" s="45">
        <f t="shared" si="43"/>
        <v>24</v>
      </c>
      <c r="BG8" s="40">
        <f t="shared" ref="BG8:BJ8" si="107">BB8*BG3</f>
        <v>18</v>
      </c>
      <c r="BH8" s="40">
        <f t="shared" si="107"/>
        <v>8</v>
      </c>
      <c r="BI8" s="48">
        <f t="shared" si="107"/>
        <v>0</v>
      </c>
      <c r="BJ8" s="40">
        <f t="shared" si="107"/>
        <v>7</v>
      </c>
      <c r="BK8" s="46">
        <f t="shared" si="45"/>
        <v>33</v>
      </c>
      <c r="BL8" s="15">
        <f t="shared" si="46"/>
        <v>302</v>
      </c>
      <c r="BM8" s="49">
        <v>0.0</v>
      </c>
      <c r="BN8" s="50">
        <f t="shared" si="47"/>
        <v>302</v>
      </c>
      <c r="BO8" s="31">
        <v>3.0</v>
      </c>
      <c r="BP8" s="38">
        <v>11.0</v>
      </c>
      <c r="BQ8" s="38">
        <v>11.0</v>
      </c>
      <c r="BR8" s="38">
        <v>10.0</v>
      </c>
      <c r="BS8" s="39">
        <f t="shared" si="48"/>
        <v>32</v>
      </c>
      <c r="BT8" s="40">
        <f t="shared" ref="BT8:BV8" si="108">BP8*BT3</f>
        <v>22</v>
      </c>
      <c r="BU8" s="40">
        <f t="shared" si="108"/>
        <v>22</v>
      </c>
      <c r="BV8" s="40">
        <f t="shared" si="108"/>
        <v>10</v>
      </c>
      <c r="BW8" s="41">
        <f t="shared" si="50"/>
        <v>54</v>
      </c>
      <c r="BX8" s="38">
        <v>11.0</v>
      </c>
      <c r="BY8" s="38">
        <v>11.0</v>
      </c>
      <c r="BZ8" s="38">
        <v>10.0</v>
      </c>
      <c r="CA8" s="42">
        <f t="shared" si="51"/>
        <v>32</v>
      </c>
      <c r="CB8" s="40">
        <f t="shared" ref="CB8:CD8" si="109">BX8*CB3</f>
        <v>22</v>
      </c>
      <c r="CC8" s="40">
        <f t="shared" si="109"/>
        <v>22</v>
      </c>
      <c r="CD8" s="40">
        <f t="shared" si="109"/>
        <v>10</v>
      </c>
      <c r="CE8" s="43">
        <f t="shared" si="53"/>
        <v>54</v>
      </c>
      <c r="CF8" s="44">
        <f t="shared" si="54"/>
        <v>108</v>
      </c>
      <c r="CG8" s="38">
        <v>8.0</v>
      </c>
      <c r="CH8" s="38">
        <v>9.0</v>
      </c>
      <c r="CI8" s="38">
        <v>9.0</v>
      </c>
      <c r="CJ8" s="45">
        <f t="shared" si="55"/>
        <v>26</v>
      </c>
      <c r="CK8" s="40">
        <f t="shared" ref="CK8:CM8" si="110">CG8*CK3</f>
        <v>24</v>
      </c>
      <c r="CL8" s="40">
        <f t="shared" si="110"/>
        <v>18</v>
      </c>
      <c r="CM8" s="40">
        <f t="shared" si="110"/>
        <v>9</v>
      </c>
      <c r="CN8" s="46">
        <f t="shared" si="57"/>
        <v>51</v>
      </c>
      <c r="CO8" s="38">
        <v>9.0</v>
      </c>
      <c r="CP8" s="38">
        <v>10.0</v>
      </c>
      <c r="CQ8" s="38">
        <v>9.0</v>
      </c>
      <c r="CR8" s="42">
        <f t="shared" si="58"/>
        <v>28</v>
      </c>
      <c r="CS8" s="40">
        <f t="shared" ref="CS8:CU8" si="111">CO8*CS3</f>
        <v>27</v>
      </c>
      <c r="CT8" s="40">
        <f t="shared" si="111"/>
        <v>20</v>
      </c>
      <c r="CU8" s="40">
        <f t="shared" si="111"/>
        <v>9</v>
      </c>
      <c r="CV8" s="46">
        <f t="shared" si="60"/>
        <v>56</v>
      </c>
      <c r="CW8" s="44">
        <f t="shared" si="61"/>
        <v>107</v>
      </c>
      <c r="CX8" s="38">
        <v>9.0</v>
      </c>
      <c r="CY8" s="38">
        <v>10.0</v>
      </c>
      <c r="CZ8" s="38">
        <v>9.0</v>
      </c>
      <c r="DA8" s="45">
        <f t="shared" si="62"/>
        <v>28</v>
      </c>
      <c r="DB8" s="40">
        <f t="shared" ref="DB8:DD8" si="112">CX8*DB3</f>
        <v>18</v>
      </c>
      <c r="DC8" s="40">
        <f t="shared" si="112"/>
        <v>20</v>
      </c>
      <c r="DD8" s="40">
        <f t="shared" si="112"/>
        <v>9</v>
      </c>
      <c r="DE8" s="46">
        <f t="shared" si="64"/>
        <v>47</v>
      </c>
      <c r="DF8" s="38">
        <v>10.0</v>
      </c>
      <c r="DG8" s="38">
        <v>10.0</v>
      </c>
      <c r="DH8" s="38">
        <v>10.0</v>
      </c>
      <c r="DI8" s="45">
        <f t="shared" si="65"/>
        <v>30</v>
      </c>
      <c r="DJ8" s="8">
        <f t="shared" ref="DJ8:DL8" si="113">DF8*DJ3</f>
        <v>30</v>
      </c>
      <c r="DK8" s="8">
        <f t="shared" si="113"/>
        <v>30</v>
      </c>
      <c r="DL8" s="8">
        <f t="shared" si="113"/>
        <v>10</v>
      </c>
      <c r="DM8" s="46">
        <f t="shared" si="67"/>
        <v>70</v>
      </c>
      <c r="DN8" s="38">
        <v>9.0</v>
      </c>
      <c r="DO8" s="38">
        <v>10.0</v>
      </c>
      <c r="DP8" s="48">
        <f>DK8*DP3</f>
        <v>0</v>
      </c>
      <c r="DQ8" s="38">
        <v>8.0</v>
      </c>
      <c r="DR8" s="45">
        <f t="shared" si="68"/>
        <v>27</v>
      </c>
      <c r="DS8" s="40">
        <f t="shared" ref="DS8:DV8" si="114">DN8*DS3</f>
        <v>18</v>
      </c>
      <c r="DT8" s="40">
        <f t="shared" si="114"/>
        <v>10</v>
      </c>
      <c r="DU8" s="48">
        <f t="shared" si="114"/>
        <v>0</v>
      </c>
      <c r="DV8" s="40">
        <f t="shared" si="114"/>
        <v>8</v>
      </c>
      <c r="DW8" s="46">
        <f t="shared" si="70"/>
        <v>36</v>
      </c>
      <c r="DX8" s="15">
        <f t="shared" si="71"/>
        <v>368</v>
      </c>
      <c r="DY8" s="49">
        <v>0.0</v>
      </c>
      <c r="DZ8" s="50">
        <f t="shared" si="72"/>
        <v>368</v>
      </c>
      <c r="EA8" s="51">
        <f t="shared" si="73"/>
        <v>670</v>
      </c>
      <c r="EB8" s="65">
        <v>3.0</v>
      </c>
      <c r="EC8" s="38">
        <v>11.0</v>
      </c>
      <c r="ED8" s="38">
        <v>12.0</v>
      </c>
      <c r="EE8" s="38">
        <v>11.0</v>
      </c>
      <c r="EF8" s="39">
        <f t="shared" si="74"/>
        <v>34</v>
      </c>
      <c r="EG8" s="40">
        <f t="shared" ref="EG8:EI8" si="115">EC8*EG3</f>
        <v>22</v>
      </c>
      <c r="EH8" s="40">
        <f t="shared" si="115"/>
        <v>24</v>
      </c>
      <c r="EI8" s="40">
        <f t="shared" si="115"/>
        <v>11</v>
      </c>
      <c r="EJ8" s="41">
        <f t="shared" si="76"/>
        <v>57</v>
      </c>
      <c r="EK8" s="38">
        <v>12.0</v>
      </c>
      <c r="EL8" s="66">
        <v>12.0</v>
      </c>
      <c r="EM8" s="38">
        <v>12.0</v>
      </c>
      <c r="EN8" s="42">
        <f t="shared" si="77"/>
        <v>36</v>
      </c>
      <c r="EO8" s="40">
        <f t="shared" ref="EO8:EQ8" si="116">EK8*EO3</f>
        <v>24</v>
      </c>
      <c r="EP8" s="40">
        <f t="shared" si="116"/>
        <v>24</v>
      </c>
      <c r="EQ8" s="40">
        <f t="shared" si="116"/>
        <v>12</v>
      </c>
      <c r="ER8" s="43">
        <f t="shared" si="79"/>
        <v>60</v>
      </c>
      <c r="ES8" s="44">
        <f t="shared" si="80"/>
        <v>117</v>
      </c>
      <c r="ET8" s="38">
        <v>9.0</v>
      </c>
      <c r="EU8" s="66">
        <v>9.0</v>
      </c>
      <c r="EV8" s="38">
        <v>10.0</v>
      </c>
      <c r="EW8" s="45">
        <f t="shared" si="81"/>
        <v>28</v>
      </c>
      <c r="EX8" s="40">
        <f t="shared" ref="EX8:EZ8" si="117">ET8*EX3</f>
        <v>27</v>
      </c>
      <c r="EY8" s="40">
        <f t="shared" si="117"/>
        <v>18</v>
      </c>
      <c r="EZ8" s="40">
        <f t="shared" si="117"/>
        <v>10</v>
      </c>
      <c r="FA8" s="46">
        <f t="shared" si="83"/>
        <v>55</v>
      </c>
      <c r="FB8" s="38">
        <v>9.0</v>
      </c>
      <c r="FC8" s="66">
        <v>10.0</v>
      </c>
      <c r="FD8" s="38">
        <v>10.0</v>
      </c>
      <c r="FE8" s="42">
        <f t="shared" si="84"/>
        <v>29</v>
      </c>
      <c r="FF8" s="40">
        <f t="shared" ref="FF8:FH8" si="118">FB8*FF3</f>
        <v>27</v>
      </c>
      <c r="FG8" s="40">
        <f t="shared" si="118"/>
        <v>20</v>
      </c>
      <c r="FH8" s="40">
        <f t="shared" si="118"/>
        <v>10</v>
      </c>
      <c r="FI8" s="46">
        <f t="shared" si="86"/>
        <v>57</v>
      </c>
      <c r="FJ8" s="44">
        <f t="shared" si="87"/>
        <v>112</v>
      </c>
      <c r="FK8" s="38">
        <v>9.0</v>
      </c>
      <c r="FL8" s="66">
        <v>11.0</v>
      </c>
      <c r="FM8" s="66">
        <v>10.0</v>
      </c>
      <c r="FN8" s="45">
        <f t="shared" si="88"/>
        <v>30</v>
      </c>
      <c r="FO8" s="40">
        <f t="shared" ref="FO8:FQ8" si="119">FK8*FO3</f>
        <v>18</v>
      </c>
      <c r="FP8" s="40">
        <f t="shared" si="119"/>
        <v>22</v>
      </c>
      <c r="FQ8" s="40">
        <f t="shared" si="119"/>
        <v>10</v>
      </c>
      <c r="FR8" s="46">
        <f t="shared" si="90"/>
        <v>50</v>
      </c>
      <c r="FS8" s="38">
        <v>11.0</v>
      </c>
      <c r="FT8" s="38">
        <v>11.0</v>
      </c>
      <c r="FU8" s="38">
        <v>11.0</v>
      </c>
      <c r="FV8" s="45">
        <f t="shared" si="91"/>
        <v>33</v>
      </c>
      <c r="FW8" s="8">
        <f t="shared" ref="FW8:FY8" si="120">FS8*FW3</f>
        <v>33</v>
      </c>
      <c r="FX8" s="8">
        <f t="shared" si="120"/>
        <v>33</v>
      </c>
      <c r="FY8" s="8">
        <f t="shared" si="120"/>
        <v>11</v>
      </c>
      <c r="FZ8" s="46">
        <f t="shared" si="93"/>
        <v>77</v>
      </c>
      <c r="GA8" s="38">
        <v>10.0</v>
      </c>
      <c r="GB8" s="66">
        <v>11.0</v>
      </c>
      <c r="GC8" s="55">
        <v>0.0</v>
      </c>
      <c r="GD8" s="38">
        <v>10.0</v>
      </c>
      <c r="GE8" s="45">
        <f t="shared" si="94"/>
        <v>31</v>
      </c>
      <c r="GF8" s="40">
        <f t="shared" ref="GF8:GI8" si="121">GA8*GF3</f>
        <v>20</v>
      </c>
      <c r="GG8" s="40">
        <f t="shared" si="121"/>
        <v>11</v>
      </c>
      <c r="GH8" s="48">
        <f t="shared" si="121"/>
        <v>0</v>
      </c>
      <c r="GI8" s="40">
        <f t="shared" si="121"/>
        <v>10</v>
      </c>
      <c r="GJ8" s="46">
        <f t="shared" si="96"/>
        <v>41</v>
      </c>
      <c r="GK8" s="15">
        <f t="shared" si="97"/>
        <v>397</v>
      </c>
      <c r="GL8" s="49">
        <v>0.0</v>
      </c>
      <c r="GM8" s="50">
        <f t="shared" si="98"/>
        <v>397</v>
      </c>
      <c r="GN8" s="51">
        <f t="shared" si="99"/>
        <v>1067</v>
      </c>
      <c r="GO8" s="36">
        <v>3.0</v>
      </c>
      <c r="GP8" s="52">
        <f t="shared" si="100"/>
        <v>77.99707602</v>
      </c>
      <c r="GQ8" s="1" t="s">
        <v>58</v>
      </c>
      <c r="GR8" s="2"/>
    </row>
    <row r="9" ht="12.75" customHeight="1">
      <c r="A9" s="36">
        <v>4.0</v>
      </c>
      <c r="B9" s="37">
        <f t="shared" si="22"/>
        <v>1034</v>
      </c>
      <c r="C9" s="2" t="s">
        <v>59</v>
      </c>
      <c r="D9" s="38">
        <v>8.0</v>
      </c>
      <c r="E9" s="38">
        <v>8.0</v>
      </c>
      <c r="F9" s="38">
        <v>7.0</v>
      </c>
      <c r="G9" s="39">
        <f t="shared" si="23"/>
        <v>23</v>
      </c>
      <c r="H9" s="40">
        <f t="shared" ref="H9:J9" si="122">D9*H3</f>
        <v>16</v>
      </c>
      <c r="I9" s="40">
        <f t="shared" si="122"/>
        <v>16</v>
      </c>
      <c r="J9" s="40">
        <f t="shared" si="122"/>
        <v>7</v>
      </c>
      <c r="K9" s="41">
        <f t="shared" si="25"/>
        <v>39</v>
      </c>
      <c r="L9" s="38">
        <v>8.0</v>
      </c>
      <c r="M9" s="38">
        <v>9.0</v>
      </c>
      <c r="N9" s="38">
        <v>8.0</v>
      </c>
      <c r="O9" s="42">
        <f t="shared" si="26"/>
        <v>25</v>
      </c>
      <c r="P9" s="40">
        <f t="shared" ref="P9:R9" si="123">L9*P3</f>
        <v>16</v>
      </c>
      <c r="Q9" s="40">
        <f t="shared" si="123"/>
        <v>18</v>
      </c>
      <c r="R9" s="40">
        <f t="shared" si="123"/>
        <v>8</v>
      </c>
      <c r="S9" s="43">
        <f t="shared" si="28"/>
        <v>42</v>
      </c>
      <c r="T9" s="44">
        <f t="shared" si="29"/>
        <v>81</v>
      </c>
      <c r="U9" s="38">
        <v>7.0</v>
      </c>
      <c r="V9" s="38">
        <v>6.0</v>
      </c>
      <c r="W9" s="38">
        <v>7.0</v>
      </c>
      <c r="X9" s="45">
        <f t="shared" si="30"/>
        <v>20</v>
      </c>
      <c r="Y9" s="40">
        <f t="shared" ref="Y9:AA9" si="124">U9*Y3</f>
        <v>21</v>
      </c>
      <c r="Z9" s="40">
        <f t="shared" si="124"/>
        <v>12</v>
      </c>
      <c r="AA9" s="40">
        <f t="shared" si="124"/>
        <v>7</v>
      </c>
      <c r="AB9" s="46">
        <f t="shared" si="32"/>
        <v>40</v>
      </c>
      <c r="AC9" s="38">
        <v>9.0</v>
      </c>
      <c r="AD9" s="38">
        <v>8.0</v>
      </c>
      <c r="AE9" s="38">
        <v>9.0</v>
      </c>
      <c r="AF9" s="42">
        <f t="shared" si="33"/>
        <v>26</v>
      </c>
      <c r="AG9" s="40">
        <f t="shared" ref="AG9:AI9" si="125">AC9*AG3</f>
        <v>27</v>
      </c>
      <c r="AH9" s="40">
        <f t="shared" si="125"/>
        <v>16</v>
      </c>
      <c r="AI9" s="40">
        <f t="shared" si="125"/>
        <v>9</v>
      </c>
      <c r="AJ9" s="46">
        <f t="shared" si="35"/>
        <v>52</v>
      </c>
      <c r="AK9" s="44">
        <f t="shared" si="36"/>
        <v>92</v>
      </c>
      <c r="AL9" s="38">
        <v>6.0</v>
      </c>
      <c r="AM9" s="38">
        <v>7.0</v>
      </c>
      <c r="AN9" s="38">
        <v>6.0</v>
      </c>
      <c r="AO9" s="45">
        <f t="shared" si="37"/>
        <v>19</v>
      </c>
      <c r="AP9" s="40">
        <f t="shared" ref="AP9:AR9" si="126">AL9*AP3</f>
        <v>12</v>
      </c>
      <c r="AQ9" s="40">
        <f t="shared" si="126"/>
        <v>14</v>
      </c>
      <c r="AR9" s="40">
        <f t="shared" si="126"/>
        <v>6</v>
      </c>
      <c r="AS9" s="46">
        <f t="shared" si="39"/>
        <v>32</v>
      </c>
      <c r="AT9" s="38">
        <v>7.0</v>
      </c>
      <c r="AU9" s="38">
        <v>7.0</v>
      </c>
      <c r="AV9" s="38">
        <v>7.0</v>
      </c>
      <c r="AW9" s="45">
        <f t="shared" si="40"/>
        <v>21</v>
      </c>
      <c r="AX9" s="8">
        <f t="shared" ref="AX9:AZ9" si="127">AT9*AX3</f>
        <v>21</v>
      </c>
      <c r="AY9" s="8">
        <f t="shared" si="127"/>
        <v>21</v>
      </c>
      <c r="AZ9" s="8">
        <f t="shared" si="127"/>
        <v>7</v>
      </c>
      <c r="BA9" s="46">
        <f t="shared" si="42"/>
        <v>49</v>
      </c>
      <c r="BB9" s="38">
        <v>9.0</v>
      </c>
      <c r="BC9" s="38">
        <v>8.0</v>
      </c>
      <c r="BD9" s="48">
        <f>AY9*BD3</f>
        <v>0</v>
      </c>
      <c r="BE9" s="38">
        <v>9.0</v>
      </c>
      <c r="BF9" s="45">
        <f t="shared" si="43"/>
        <v>26</v>
      </c>
      <c r="BG9" s="40">
        <f t="shared" ref="BG9:BJ9" si="128">BB9*BG3</f>
        <v>18</v>
      </c>
      <c r="BH9" s="40">
        <f t="shared" si="128"/>
        <v>8</v>
      </c>
      <c r="BI9" s="48">
        <f t="shared" si="128"/>
        <v>0</v>
      </c>
      <c r="BJ9" s="40">
        <f t="shared" si="128"/>
        <v>9</v>
      </c>
      <c r="BK9" s="46">
        <f t="shared" si="45"/>
        <v>35</v>
      </c>
      <c r="BL9" s="15">
        <f t="shared" si="46"/>
        <v>289</v>
      </c>
      <c r="BM9" s="49">
        <v>12.0</v>
      </c>
      <c r="BN9" s="50">
        <f t="shared" si="47"/>
        <v>277</v>
      </c>
      <c r="BO9" s="31">
        <v>4.0</v>
      </c>
      <c r="BP9" s="38">
        <v>9.0</v>
      </c>
      <c r="BQ9" s="38">
        <v>10.0</v>
      </c>
      <c r="BR9" s="38">
        <v>8.0</v>
      </c>
      <c r="BS9" s="39">
        <f t="shared" si="48"/>
        <v>27</v>
      </c>
      <c r="BT9" s="40">
        <f t="shared" ref="BT9:BV9" si="129">BP9*BT3</f>
        <v>18</v>
      </c>
      <c r="BU9" s="40">
        <f t="shared" si="129"/>
        <v>20</v>
      </c>
      <c r="BV9" s="40">
        <f t="shared" si="129"/>
        <v>8</v>
      </c>
      <c r="BW9" s="41">
        <f t="shared" si="50"/>
        <v>46</v>
      </c>
      <c r="BX9" s="38">
        <v>9.0</v>
      </c>
      <c r="BY9" s="38">
        <v>11.0</v>
      </c>
      <c r="BZ9" s="38">
        <v>11.0</v>
      </c>
      <c r="CA9" s="42">
        <f t="shared" si="51"/>
        <v>31</v>
      </c>
      <c r="CB9" s="40">
        <f t="shared" ref="CB9:CD9" si="130">BX9*CB3</f>
        <v>18</v>
      </c>
      <c r="CC9" s="40">
        <f t="shared" si="130"/>
        <v>22</v>
      </c>
      <c r="CD9" s="40">
        <f t="shared" si="130"/>
        <v>11</v>
      </c>
      <c r="CE9" s="43">
        <f t="shared" si="53"/>
        <v>51</v>
      </c>
      <c r="CF9" s="44">
        <f t="shared" si="54"/>
        <v>97</v>
      </c>
      <c r="CG9" s="38">
        <v>10.0</v>
      </c>
      <c r="CH9" s="38">
        <v>10.0</v>
      </c>
      <c r="CI9" s="38">
        <v>9.0</v>
      </c>
      <c r="CJ9" s="45">
        <f t="shared" si="55"/>
        <v>29</v>
      </c>
      <c r="CK9" s="40">
        <f t="shared" ref="CK9:CM9" si="131">CG9*CK3</f>
        <v>30</v>
      </c>
      <c r="CL9" s="40">
        <f t="shared" si="131"/>
        <v>20</v>
      </c>
      <c r="CM9" s="40">
        <f t="shared" si="131"/>
        <v>9</v>
      </c>
      <c r="CN9" s="46">
        <f t="shared" si="57"/>
        <v>59</v>
      </c>
      <c r="CO9" s="38">
        <v>10.0</v>
      </c>
      <c r="CP9" s="38">
        <v>8.0</v>
      </c>
      <c r="CQ9" s="38">
        <v>10.0</v>
      </c>
      <c r="CR9" s="42">
        <f t="shared" si="58"/>
        <v>28</v>
      </c>
      <c r="CS9" s="40">
        <f t="shared" ref="CS9:CU9" si="132">CO9*CS3</f>
        <v>30</v>
      </c>
      <c r="CT9" s="40">
        <f t="shared" si="132"/>
        <v>16</v>
      </c>
      <c r="CU9" s="40">
        <f t="shared" si="132"/>
        <v>10</v>
      </c>
      <c r="CV9" s="46">
        <f t="shared" si="60"/>
        <v>56</v>
      </c>
      <c r="CW9" s="44">
        <f t="shared" si="61"/>
        <v>115</v>
      </c>
      <c r="CX9" s="38">
        <v>8.0</v>
      </c>
      <c r="CY9" s="38">
        <v>8.0</v>
      </c>
      <c r="CZ9" s="38">
        <v>8.0</v>
      </c>
      <c r="DA9" s="45">
        <f t="shared" si="62"/>
        <v>24</v>
      </c>
      <c r="DB9" s="40">
        <f t="shared" ref="DB9:DD9" si="133">CX9*DB3</f>
        <v>16</v>
      </c>
      <c r="DC9" s="40">
        <f t="shared" si="133"/>
        <v>16</v>
      </c>
      <c r="DD9" s="40">
        <f t="shared" si="133"/>
        <v>8</v>
      </c>
      <c r="DE9" s="46">
        <f t="shared" si="64"/>
        <v>40</v>
      </c>
      <c r="DF9" s="38">
        <v>9.0</v>
      </c>
      <c r="DG9" s="38">
        <v>10.0</v>
      </c>
      <c r="DH9" s="38">
        <v>10.0</v>
      </c>
      <c r="DI9" s="45">
        <f t="shared" si="65"/>
        <v>29</v>
      </c>
      <c r="DJ9" s="8">
        <f t="shared" ref="DJ9:DL9" si="134">DF9*DJ3</f>
        <v>27</v>
      </c>
      <c r="DK9" s="8">
        <f t="shared" si="134"/>
        <v>30</v>
      </c>
      <c r="DL9" s="8">
        <f t="shared" si="134"/>
        <v>10</v>
      </c>
      <c r="DM9" s="46">
        <f t="shared" si="67"/>
        <v>67</v>
      </c>
      <c r="DN9" s="38">
        <v>10.0</v>
      </c>
      <c r="DO9" s="38">
        <v>10.0</v>
      </c>
      <c r="DP9" s="48">
        <f>DK9*DP3</f>
        <v>0</v>
      </c>
      <c r="DQ9" s="38">
        <v>10.0</v>
      </c>
      <c r="DR9" s="45">
        <f t="shared" si="68"/>
        <v>30</v>
      </c>
      <c r="DS9" s="40">
        <f t="shared" ref="DS9:DV9" si="135">DN9*DS3</f>
        <v>20</v>
      </c>
      <c r="DT9" s="40">
        <f t="shared" si="135"/>
        <v>10</v>
      </c>
      <c r="DU9" s="48">
        <f t="shared" si="135"/>
        <v>0</v>
      </c>
      <c r="DV9" s="40">
        <f t="shared" si="135"/>
        <v>10</v>
      </c>
      <c r="DW9" s="46">
        <f t="shared" si="70"/>
        <v>40</v>
      </c>
      <c r="DX9" s="15">
        <f t="shared" si="71"/>
        <v>359</v>
      </c>
      <c r="DY9" s="49">
        <v>0.0</v>
      </c>
      <c r="DZ9" s="50">
        <f t="shared" si="72"/>
        <v>359</v>
      </c>
      <c r="EA9" s="51">
        <f t="shared" si="73"/>
        <v>636</v>
      </c>
      <c r="EB9" s="65">
        <v>4.0</v>
      </c>
      <c r="EC9" s="38">
        <v>10.0</v>
      </c>
      <c r="ED9" s="66">
        <v>11.0</v>
      </c>
      <c r="EE9" s="38">
        <v>10.0</v>
      </c>
      <c r="EF9" s="39">
        <f t="shared" si="74"/>
        <v>31</v>
      </c>
      <c r="EG9" s="40">
        <f t="shared" ref="EG9:EI9" si="136">EC9*EG3</f>
        <v>20</v>
      </c>
      <c r="EH9" s="40">
        <f t="shared" si="136"/>
        <v>22</v>
      </c>
      <c r="EI9" s="40">
        <f t="shared" si="136"/>
        <v>10</v>
      </c>
      <c r="EJ9" s="41">
        <f t="shared" si="76"/>
        <v>52</v>
      </c>
      <c r="EK9" s="66">
        <v>11.0</v>
      </c>
      <c r="EL9" s="66">
        <v>12.0</v>
      </c>
      <c r="EM9" s="66">
        <v>11.0</v>
      </c>
      <c r="EN9" s="42">
        <f t="shared" si="77"/>
        <v>34</v>
      </c>
      <c r="EO9" s="40">
        <f t="shared" ref="EO9:EQ9" si="137">EK9*EO3</f>
        <v>22</v>
      </c>
      <c r="EP9" s="40">
        <f t="shared" si="137"/>
        <v>24</v>
      </c>
      <c r="EQ9" s="40">
        <f t="shared" si="137"/>
        <v>11</v>
      </c>
      <c r="ER9" s="43">
        <f t="shared" si="79"/>
        <v>57</v>
      </c>
      <c r="ES9" s="44">
        <f t="shared" si="80"/>
        <v>109</v>
      </c>
      <c r="ET9" s="38">
        <v>11.0</v>
      </c>
      <c r="EU9" s="38">
        <v>10.0</v>
      </c>
      <c r="EV9" s="38">
        <v>10.0</v>
      </c>
      <c r="EW9" s="45">
        <f t="shared" si="81"/>
        <v>31</v>
      </c>
      <c r="EX9" s="40">
        <f t="shared" ref="EX9:EZ9" si="138">ET9*EX3</f>
        <v>33</v>
      </c>
      <c r="EY9" s="40">
        <f t="shared" si="138"/>
        <v>20</v>
      </c>
      <c r="EZ9" s="40">
        <f t="shared" si="138"/>
        <v>10</v>
      </c>
      <c r="FA9" s="46">
        <f t="shared" si="83"/>
        <v>63</v>
      </c>
      <c r="FB9" s="38">
        <v>11.0</v>
      </c>
      <c r="FC9" s="38">
        <v>9.0</v>
      </c>
      <c r="FD9" s="38">
        <v>10.0</v>
      </c>
      <c r="FE9" s="42">
        <f t="shared" si="84"/>
        <v>30</v>
      </c>
      <c r="FF9" s="40">
        <f t="shared" ref="FF9:FH9" si="139">FB9*FF3</f>
        <v>33</v>
      </c>
      <c r="FG9" s="40">
        <f t="shared" si="139"/>
        <v>18</v>
      </c>
      <c r="FH9" s="40">
        <f t="shared" si="139"/>
        <v>10</v>
      </c>
      <c r="FI9" s="46">
        <f t="shared" si="86"/>
        <v>61</v>
      </c>
      <c r="FJ9" s="44">
        <f t="shared" si="87"/>
        <v>124</v>
      </c>
      <c r="FK9" s="38">
        <v>9.0</v>
      </c>
      <c r="FL9" s="38">
        <v>10.0</v>
      </c>
      <c r="FM9" s="38">
        <v>10.0</v>
      </c>
      <c r="FN9" s="45">
        <f t="shared" si="88"/>
        <v>29</v>
      </c>
      <c r="FO9" s="40">
        <f t="shared" ref="FO9:FQ9" si="140">FK9*FO3</f>
        <v>18</v>
      </c>
      <c r="FP9" s="40">
        <f t="shared" si="140"/>
        <v>20</v>
      </c>
      <c r="FQ9" s="40">
        <f t="shared" si="140"/>
        <v>10</v>
      </c>
      <c r="FR9" s="46">
        <f t="shared" si="90"/>
        <v>48</v>
      </c>
      <c r="FS9" s="38">
        <v>10.0</v>
      </c>
      <c r="FT9" s="38">
        <v>12.0</v>
      </c>
      <c r="FU9" s="38">
        <v>10.0</v>
      </c>
      <c r="FV9" s="45">
        <f t="shared" si="91"/>
        <v>32</v>
      </c>
      <c r="FW9" s="8">
        <f t="shared" ref="FW9:FY9" si="141">FS9*FW3</f>
        <v>30</v>
      </c>
      <c r="FX9" s="8">
        <f t="shared" si="141"/>
        <v>36</v>
      </c>
      <c r="FY9" s="8">
        <f t="shared" si="141"/>
        <v>10</v>
      </c>
      <c r="FZ9" s="46">
        <f t="shared" si="93"/>
        <v>76</v>
      </c>
      <c r="GA9" s="38">
        <v>10.0</v>
      </c>
      <c r="GB9" s="38">
        <v>10.0</v>
      </c>
      <c r="GC9" s="55">
        <v>0.0</v>
      </c>
      <c r="GD9" s="38">
        <v>11.0</v>
      </c>
      <c r="GE9" s="45">
        <f t="shared" si="94"/>
        <v>31</v>
      </c>
      <c r="GF9" s="40">
        <f t="shared" ref="GF9:GG9" si="142">GA9*GF3</f>
        <v>20</v>
      </c>
      <c r="GG9" s="40">
        <f t="shared" si="142"/>
        <v>10</v>
      </c>
      <c r="GH9" s="55">
        <f>GC9*GH2</f>
        <v>0</v>
      </c>
      <c r="GI9" s="40">
        <f>GD9*GI3</f>
        <v>11</v>
      </c>
      <c r="GJ9" s="46">
        <f t="shared" si="96"/>
        <v>41</v>
      </c>
      <c r="GK9" s="15">
        <f t="shared" si="97"/>
        <v>398</v>
      </c>
      <c r="GL9" s="49">
        <v>0.0</v>
      </c>
      <c r="GM9" s="50">
        <f t="shared" si="98"/>
        <v>398</v>
      </c>
      <c r="GN9" s="51">
        <f t="shared" si="99"/>
        <v>1034</v>
      </c>
      <c r="GO9" s="36">
        <v>4.0</v>
      </c>
      <c r="GP9" s="52">
        <f t="shared" si="100"/>
        <v>75.58479532</v>
      </c>
      <c r="GQ9" s="2" t="s">
        <v>59</v>
      </c>
      <c r="GR9" s="2"/>
    </row>
    <row r="10" ht="12.75" customHeight="1">
      <c r="A10" s="31">
        <v>5.0</v>
      </c>
      <c r="B10" s="37">
        <f t="shared" si="22"/>
        <v>558</v>
      </c>
      <c r="C10" s="2" t="s">
        <v>60</v>
      </c>
      <c r="D10" s="66">
        <v>7.0</v>
      </c>
      <c r="E10" s="66">
        <v>8.0</v>
      </c>
      <c r="F10" s="66">
        <v>7.0</v>
      </c>
      <c r="G10" s="39">
        <f t="shared" si="23"/>
        <v>22</v>
      </c>
      <c r="H10" s="53">
        <f t="shared" ref="H10:J10" si="143">D10*H3</f>
        <v>14</v>
      </c>
      <c r="I10" s="53">
        <f t="shared" si="143"/>
        <v>16</v>
      </c>
      <c r="J10" s="53">
        <f t="shared" si="143"/>
        <v>7</v>
      </c>
      <c r="K10" s="41">
        <f t="shared" si="25"/>
        <v>37</v>
      </c>
      <c r="L10" s="66">
        <v>8.0</v>
      </c>
      <c r="M10" s="66">
        <v>8.0</v>
      </c>
      <c r="N10" s="66">
        <v>8.0</v>
      </c>
      <c r="O10" s="45">
        <f>SUM(L10:N10)</f>
        <v>24</v>
      </c>
      <c r="P10" s="53">
        <f t="shared" ref="P10:R10" si="144">L10*P3</f>
        <v>16</v>
      </c>
      <c r="Q10" s="53">
        <f t="shared" si="144"/>
        <v>16</v>
      </c>
      <c r="R10" s="53">
        <f t="shared" si="144"/>
        <v>8</v>
      </c>
      <c r="S10" s="43">
        <f t="shared" si="28"/>
        <v>40</v>
      </c>
      <c r="T10" s="44">
        <f t="shared" si="29"/>
        <v>77</v>
      </c>
      <c r="U10" s="66">
        <v>7.0</v>
      </c>
      <c r="V10" s="66">
        <v>6.0</v>
      </c>
      <c r="W10" s="66">
        <v>6.0</v>
      </c>
      <c r="X10" s="45">
        <f t="shared" si="30"/>
        <v>19</v>
      </c>
      <c r="Y10" s="53">
        <f t="shared" ref="Y10:AA10" si="145">U10*Y3</f>
        <v>21</v>
      </c>
      <c r="Z10" s="53">
        <f t="shared" si="145"/>
        <v>12</v>
      </c>
      <c r="AA10" s="53">
        <f t="shared" si="145"/>
        <v>6</v>
      </c>
      <c r="AB10" s="46">
        <f t="shared" si="32"/>
        <v>39</v>
      </c>
      <c r="AC10" s="66">
        <v>7.0</v>
      </c>
      <c r="AD10" s="66">
        <v>7.0</v>
      </c>
      <c r="AE10" s="66">
        <v>7.0</v>
      </c>
      <c r="AF10" s="67">
        <f t="shared" si="33"/>
        <v>21</v>
      </c>
      <c r="AG10" s="53">
        <f t="shared" ref="AG10:AI10" si="146">AC10*AG3</f>
        <v>21</v>
      </c>
      <c r="AH10" s="53">
        <f t="shared" si="146"/>
        <v>14</v>
      </c>
      <c r="AI10" s="53">
        <f t="shared" si="146"/>
        <v>7</v>
      </c>
      <c r="AJ10" s="46">
        <f t="shared" si="35"/>
        <v>42</v>
      </c>
      <c r="AK10" s="44">
        <f t="shared" si="36"/>
        <v>81</v>
      </c>
      <c r="AL10" s="66">
        <v>6.0</v>
      </c>
      <c r="AM10" s="66">
        <v>5.0</v>
      </c>
      <c r="AN10" s="66">
        <v>5.0</v>
      </c>
      <c r="AO10" s="45">
        <f t="shared" si="37"/>
        <v>16</v>
      </c>
      <c r="AP10" s="53">
        <f t="shared" ref="AP10:AR10" si="147">AL10*AP3</f>
        <v>12</v>
      </c>
      <c r="AQ10" s="53">
        <f t="shared" si="147"/>
        <v>10</v>
      </c>
      <c r="AR10" s="53">
        <f t="shared" si="147"/>
        <v>5</v>
      </c>
      <c r="AS10" s="46">
        <f t="shared" si="39"/>
        <v>27</v>
      </c>
      <c r="AT10" s="66">
        <v>6.0</v>
      </c>
      <c r="AU10" s="66">
        <v>6.0</v>
      </c>
      <c r="AV10" s="66">
        <v>7.0</v>
      </c>
      <c r="AW10" s="45">
        <f t="shared" si="40"/>
        <v>19</v>
      </c>
      <c r="AX10" s="54">
        <f t="shared" ref="AX10:AZ10" si="148">AT10*AX3</f>
        <v>18</v>
      </c>
      <c r="AY10" s="54">
        <f t="shared" si="148"/>
        <v>18</v>
      </c>
      <c r="AZ10" s="54">
        <f t="shared" si="148"/>
        <v>7</v>
      </c>
      <c r="BA10" s="46">
        <f t="shared" si="42"/>
        <v>43</v>
      </c>
      <c r="BB10" s="38">
        <v>6.0</v>
      </c>
      <c r="BC10" s="38">
        <v>7.0</v>
      </c>
      <c r="BD10" s="48">
        <v>0.0</v>
      </c>
      <c r="BE10" s="38">
        <v>7.0</v>
      </c>
      <c r="BF10" s="45">
        <f t="shared" si="43"/>
        <v>20</v>
      </c>
      <c r="BG10" s="53">
        <f t="shared" ref="BG10:BH10" si="149">BB10*BG3</f>
        <v>12</v>
      </c>
      <c r="BH10" s="53">
        <f t="shared" si="149"/>
        <v>7</v>
      </c>
      <c r="BI10" s="48">
        <v>0.0</v>
      </c>
      <c r="BJ10" s="53">
        <f>BE10*BJ3</f>
        <v>7</v>
      </c>
      <c r="BK10" s="46">
        <f t="shared" si="45"/>
        <v>26</v>
      </c>
      <c r="BL10" s="15">
        <f t="shared" si="46"/>
        <v>254</v>
      </c>
      <c r="BM10" s="49">
        <v>0.0</v>
      </c>
      <c r="BN10" s="50">
        <f t="shared" si="47"/>
        <v>254</v>
      </c>
      <c r="BO10" s="31">
        <v>5.0</v>
      </c>
      <c r="BP10" s="66">
        <v>7.0</v>
      </c>
      <c r="BQ10" s="66">
        <v>8.0</v>
      </c>
      <c r="BR10" s="66">
        <v>8.0</v>
      </c>
      <c r="BS10" s="39">
        <f t="shared" si="48"/>
        <v>23</v>
      </c>
      <c r="BT10" s="53">
        <f t="shared" ref="BT10:BV10" si="150">BP10*BT3</f>
        <v>14</v>
      </c>
      <c r="BU10" s="53">
        <f t="shared" si="150"/>
        <v>16</v>
      </c>
      <c r="BV10" s="53">
        <f t="shared" si="150"/>
        <v>8</v>
      </c>
      <c r="BW10" s="41">
        <f t="shared" si="50"/>
        <v>38</v>
      </c>
      <c r="BX10" s="66">
        <v>9.0</v>
      </c>
      <c r="BY10" s="66">
        <v>10.0</v>
      </c>
      <c r="BZ10" s="66">
        <v>9.0</v>
      </c>
      <c r="CA10" s="67">
        <f t="shared" si="51"/>
        <v>28</v>
      </c>
      <c r="CB10" s="53">
        <f t="shared" ref="CB10:CD10" si="151">BX10*CB3</f>
        <v>18</v>
      </c>
      <c r="CC10" s="53">
        <f t="shared" si="151"/>
        <v>20</v>
      </c>
      <c r="CD10" s="53">
        <f t="shared" si="151"/>
        <v>9</v>
      </c>
      <c r="CE10" s="43">
        <f t="shared" si="53"/>
        <v>47</v>
      </c>
      <c r="CF10" s="44">
        <f t="shared" si="54"/>
        <v>85</v>
      </c>
      <c r="CG10" s="66">
        <v>7.0</v>
      </c>
      <c r="CH10" s="66">
        <v>7.0</v>
      </c>
      <c r="CI10" s="66">
        <v>7.0</v>
      </c>
      <c r="CJ10" s="45">
        <f t="shared" si="55"/>
        <v>21</v>
      </c>
      <c r="CK10" s="53">
        <f t="shared" ref="CK10:CM10" si="152">CG10*CK3</f>
        <v>21</v>
      </c>
      <c r="CL10" s="53">
        <f t="shared" si="152"/>
        <v>14</v>
      </c>
      <c r="CM10" s="53">
        <f t="shared" si="152"/>
        <v>7</v>
      </c>
      <c r="CN10" s="46">
        <f t="shared" si="57"/>
        <v>42</v>
      </c>
      <c r="CO10" s="66">
        <v>8.0</v>
      </c>
      <c r="CP10" s="66">
        <v>9.0</v>
      </c>
      <c r="CQ10" s="66">
        <v>8.0</v>
      </c>
      <c r="CR10" s="67">
        <f t="shared" si="58"/>
        <v>25</v>
      </c>
      <c r="CS10" s="53">
        <f t="shared" ref="CS10:CU10" si="153">CO10*CS3</f>
        <v>24</v>
      </c>
      <c r="CT10" s="53">
        <f t="shared" si="153"/>
        <v>18</v>
      </c>
      <c r="CU10" s="53">
        <f t="shared" si="153"/>
        <v>8</v>
      </c>
      <c r="CV10" s="46">
        <f t="shared" si="60"/>
        <v>50</v>
      </c>
      <c r="CW10" s="44">
        <f t="shared" si="61"/>
        <v>92</v>
      </c>
      <c r="CX10" s="66">
        <v>6.0</v>
      </c>
      <c r="CY10" s="66">
        <v>7.0</v>
      </c>
      <c r="CZ10" s="66">
        <v>7.0</v>
      </c>
      <c r="DA10" s="45">
        <f t="shared" si="62"/>
        <v>20</v>
      </c>
      <c r="DB10" s="53">
        <f t="shared" ref="DB10:DD10" si="154">CX10*DB3</f>
        <v>12</v>
      </c>
      <c r="DC10" s="53">
        <f t="shared" si="154"/>
        <v>14</v>
      </c>
      <c r="DD10" s="53">
        <f t="shared" si="154"/>
        <v>7</v>
      </c>
      <c r="DE10" s="46">
        <f t="shared" si="64"/>
        <v>33</v>
      </c>
      <c r="DF10" s="66">
        <v>7.0</v>
      </c>
      <c r="DG10" s="66">
        <v>9.0</v>
      </c>
      <c r="DH10" s="66">
        <v>9.0</v>
      </c>
      <c r="DI10" s="45">
        <f t="shared" si="65"/>
        <v>25</v>
      </c>
      <c r="DJ10" s="54">
        <f t="shared" ref="DJ10:DL10" si="155">DF10*DJ3</f>
        <v>21</v>
      </c>
      <c r="DK10" s="54">
        <f t="shared" si="155"/>
        <v>27</v>
      </c>
      <c r="DL10" s="54">
        <f t="shared" si="155"/>
        <v>9</v>
      </c>
      <c r="DM10" s="46">
        <f t="shared" si="67"/>
        <v>57</v>
      </c>
      <c r="DN10" s="38">
        <v>10.0</v>
      </c>
      <c r="DO10" s="38">
        <v>8.0</v>
      </c>
      <c r="DP10" s="48">
        <v>0.0</v>
      </c>
      <c r="DQ10" s="38">
        <v>9.0</v>
      </c>
      <c r="DR10" s="45">
        <f t="shared" si="68"/>
        <v>27</v>
      </c>
      <c r="DS10" s="53">
        <f t="shared" ref="DS10:DV10" si="156">DN10*DS3</f>
        <v>20</v>
      </c>
      <c r="DT10" s="53">
        <f t="shared" si="156"/>
        <v>8</v>
      </c>
      <c r="DU10" s="48">
        <f t="shared" si="156"/>
        <v>0</v>
      </c>
      <c r="DV10" s="53">
        <f t="shared" si="156"/>
        <v>9</v>
      </c>
      <c r="DW10" s="46">
        <f t="shared" si="70"/>
        <v>37</v>
      </c>
      <c r="DX10" s="15">
        <f t="shared" si="71"/>
        <v>304</v>
      </c>
      <c r="DY10" s="49">
        <v>0.0</v>
      </c>
      <c r="DZ10" s="50">
        <f t="shared" si="72"/>
        <v>304</v>
      </c>
      <c r="EA10" s="51">
        <f t="shared" si="73"/>
        <v>558</v>
      </c>
      <c r="EB10" s="65">
        <v>5.0</v>
      </c>
      <c r="EC10" s="55">
        <v>0.0</v>
      </c>
      <c r="ED10" s="55">
        <v>0.0</v>
      </c>
      <c r="EE10" s="55">
        <v>0.0</v>
      </c>
      <c r="EF10" s="55">
        <f t="shared" si="74"/>
        <v>0</v>
      </c>
      <c r="EG10" s="68">
        <f t="shared" ref="EG10:EI10" si="157">EC10*EG3</f>
        <v>0</v>
      </c>
      <c r="EH10" s="68">
        <f t="shared" si="157"/>
        <v>0</v>
      </c>
      <c r="EI10" s="68">
        <f t="shared" si="157"/>
        <v>0</v>
      </c>
      <c r="EJ10" s="55">
        <f t="shared" si="76"/>
        <v>0</v>
      </c>
      <c r="EK10" s="55">
        <v>0.0</v>
      </c>
      <c r="EL10" s="55">
        <v>0.0</v>
      </c>
      <c r="EM10" s="55">
        <v>0.0</v>
      </c>
      <c r="EN10" s="59">
        <f t="shared" si="77"/>
        <v>0</v>
      </c>
      <c r="EO10" s="55">
        <f t="shared" ref="EO10:EQ10" si="158">EK10*EO3</f>
        <v>0</v>
      </c>
      <c r="EP10" s="55">
        <f t="shared" si="158"/>
        <v>0</v>
      </c>
      <c r="EQ10" s="55">
        <f t="shared" si="158"/>
        <v>0</v>
      </c>
      <c r="ER10" s="57">
        <f t="shared" si="79"/>
        <v>0</v>
      </c>
      <c r="ES10" s="59">
        <f t="shared" si="80"/>
        <v>0</v>
      </c>
      <c r="ET10" s="55">
        <v>0.0</v>
      </c>
      <c r="EU10" s="55">
        <v>0.0</v>
      </c>
      <c r="EV10" s="55">
        <v>0.0</v>
      </c>
      <c r="EW10" s="48">
        <f t="shared" si="81"/>
        <v>0</v>
      </c>
      <c r="EX10" s="55">
        <f t="shared" ref="EX10:EZ10" si="159">ET10*EX3</f>
        <v>0</v>
      </c>
      <c r="EY10" s="55">
        <f t="shared" si="159"/>
        <v>0</v>
      </c>
      <c r="EZ10" s="55">
        <f t="shared" si="159"/>
        <v>0</v>
      </c>
      <c r="FA10" s="48">
        <f t="shared" si="83"/>
        <v>0</v>
      </c>
      <c r="FB10" s="55">
        <v>0.0</v>
      </c>
      <c r="FC10" s="55">
        <v>0.0</v>
      </c>
      <c r="FD10" s="55">
        <v>0.0</v>
      </c>
      <c r="FE10" s="59">
        <f t="shared" si="84"/>
        <v>0</v>
      </c>
      <c r="FF10" s="55">
        <f t="shared" ref="FF10:FH10" si="160">FB10*FF3</f>
        <v>0</v>
      </c>
      <c r="FG10" s="55">
        <f t="shared" si="160"/>
        <v>0</v>
      </c>
      <c r="FH10" s="55">
        <f t="shared" si="160"/>
        <v>0</v>
      </c>
      <c r="FI10" s="48">
        <f t="shared" si="86"/>
        <v>0</v>
      </c>
      <c r="FJ10" s="59">
        <f t="shared" si="87"/>
        <v>0</v>
      </c>
      <c r="FK10" s="55">
        <v>0.0</v>
      </c>
      <c r="FL10" s="55">
        <v>0.0</v>
      </c>
      <c r="FM10" s="55">
        <v>0.0</v>
      </c>
      <c r="FN10" s="48">
        <f t="shared" si="88"/>
        <v>0</v>
      </c>
      <c r="FO10" s="55">
        <f t="shared" ref="FO10:FQ10" si="161">FK10*FO3</f>
        <v>0</v>
      </c>
      <c r="FP10" s="55">
        <f t="shared" si="161"/>
        <v>0</v>
      </c>
      <c r="FQ10" s="55">
        <f t="shared" si="161"/>
        <v>0</v>
      </c>
      <c r="FR10" s="48">
        <f t="shared" si="90"/>
        <v>0</v>
      </c>
      <c r="FS10" s="55">
        <v>0.0</v>
      </c>
      <c r="FT10" s="55">
        <v>0.0</v>
      </c>
      <c r="FU10" s="55">
        <v>0.0</v>
      </c>
      <c r="FV10" s="48">
        <f t="shared" si="91"/>
        <v>0</v>
      </c>
      <c r="FW10" s="48">
        <f t="shared" ref="FW10:FY10" si="162">FS10*FW3</f>
        <v>0</v>
      </c>
      <c r="FX10" s="48">
        <f t="shared" si="162"/>
        <v>0</v>
      </c>
      <c r="FY10" s="48">
        <f t="shared" si="162"/>
        <v>0</v>
      </c>
      <c r="FZ10" s="48">
        <f t="shared" si="93"/>
        <v>0</v>
      </c>
      <c r="GA10" s="55">
        <v>0.0</v>
      </c>
      <c r="GB10" s="55">
        <v>0.0</v>
      </c>
      <c r="GC10" s="55">
        <v>0.0</v>
      </c>
      <c r="GD10" s="55">
        <v>0.0</v>
      </c>
      <c r="GE10" s="48">
        <f t="shared" si="94"/>
        <v>0</v>
      </c>
      <c r="GF10" s="55">
        <f t="shared" ref="GF10:GI10" si="163">GA10*GF3</f>
        <v>0</v>
      </c>
      <c r="GG10" s="55">
        <f t="shared" si="163"/>
        <v>0</v>
      </c>
      <c r="GH10" s="55">
        <f t="shared" si="163"/>
        <v>0</v>
      </c>
      <c r="GI10" s="55">
        <f t="shared" si="163"/>
        <v>0</v>
      </c>
      <c r="GJ10" s="48">
        <f t="shared" si="96"/>
        <v>0</v>
      </c>
      <c r="GK10" s="61">
        <f t="shared" si="97"/>
        <v>0</v>
      </c>
      <c r="GL10" s="49">
        <v>0.0</v>
      </c>
      <c r="GM10" s="50">
        <f t="shared" si="98"/>
        <v>0</v>
      </c>
      <c r="GN10" s="51">
        <f t="shared" si="99"/>
        <v>558</v>
      </c>
      <c r="GO10" s="31">
        <v>5.0</v>
      </c>
      <c r="GP10" s="52">
        <f>GN10/912*100</f>
        <v>61.18421053</v>
      </c>
      <c r="GQ10" s="2" t="s">
        <v>60</v>
      </c>
      <c r="GR10" s="2"/>
    </row>
    <row r="11" ht="12.75" customHeight="1">
      <c r="EB11" s="63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</sheetData>
  <mergeCells count="39">
    <mergeCell ref="AT4:BA4"/>
    <mergeCell ref="BB4:BK4"/>
    <mergeCell ref="BP4:BW4"/>
    <mergeCell ref="BX4:CE4"/>
    <mergeCell ref="CG4:CN4"/>
    <mergeCell ref="CO4:CV4"/>
    <mergeCell ref="CX4:DE4"/>
    <mergeCell ref="DF4:DM4"/>
    <mergeCell ref="DN4:DW4"/>
    <mergeCell ref="CG2:CW2"/>
    <mergeCell ref="CX2:DE2"/>
    <mergeCell ref="DF2:DI2"/>
    <mergeCell ref="DN2:DR2"/>
    <mergeCell ref="EC2:ES2"/>
    <mergeCell ref="ET2:FJ2"/>
    <mergeCell ref="FK2:FR2"/>
    <mergeCell ref="FS2:FV2"/>
    <mergeCell ref="D1:BN1"/>
    <mergeCell ref="BP1:EA1"/>
    <mergeCell ref="EC1:GN1"/>
    <mergeCell ref="D2:T2"/>
    <mergeCell ref="U2:AK2"/>
    <mergeCell ref="AL2:AS2"/>
    <mergeCell ref="AT2:AW2"/>
    <mergeCell ref="GA2:GE2"/>
    <mergeCell ref="BB2:BF2"/>
    <mergeCell ref="BP2:CF2"/>
    <mergeCell ref="D4:K4"/>
    <mergeCell ref="L4:S4"/>
    <mergeCell ref="U4:AB4"/>
    <mergeCell ref="AC4:AJ4"/>
    <mergeCell ref="AL4:AS4"/>
    <mergeCell ref="EC4:EJ4"/>
    <mergeCell ref="EK4:ER4"/>
    <mergeCell ref="ET4:FA4"/>
    <mergeCell ref="FB4:FI4"/>
    <mergeCell ref="FK4:FR4"/>
    <mergeCell ref="FS4:FZ4"/>
    <mergeCell ref="GA4:GJ4"/>
  </mergeCells>
  <printOptions/>
  <pageMargins bottom="1.0" footer="0.0" header="0.0" left="0.2" right="0.27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5.0"/>
  <cols>
    <col customWidth="1" min="1" max="1" width="2.25"/>
    <col customWidth="1" min="2" max="2" width="6.75"/>
    <col customWidth="1" min="3" max="3" width="22.63"/>
    <col customWidth="1" min="4" max="5" width="3.0"/>
    <col customWidth="1" min="6" max="6" width="3.75"/>
    <col customWidth="1" min="7" max="11" width="4.0"/>
    <col customWidth="1" min="12" max="13" width="3.0"/>
    <col customWidth="1" min="14" max="15" width="3.75"/>
    <col customWidth="1" min="16" max="16" width="4.0"/>
    <col customWidth="1" min="17" max="17" width="4.13"/>
    <col customWidth="1" min="18" max="22" width="4.0"/>
    <col customWidth="1" min="23" max="24" width="3.75"/>
    <col customWidth="1" min="25" max="25" width="4.0"/>
    <col customWidth="1" min="26" max="26" width="4.25"/>
    <col customWidth="1" min="27" max="29" width="4.0"/>
    <col customWidth="1" min="30" max="30" width="3.0"/>
    <col customWidth="1" min="31" max="31" width="3.75"/>
    <col customWidth="1" min="32" max="32" width="3.38"/>
    <col customWidth="1" min="33" max="33" width="3.75"/>
    <col customWidth="1" min="34" max="34" width="4.0"/>
    <col customWidth="1" min="35" max="35" width="4.75"/>
    <col customWidth="1" min="36" max="38" width="4.0"/>
    <col customWidth="1" min="39" max="39" width="3.75"/>
    <col customWidth="1" min="40" max="40" width="4.0"/>
    <col customWidth="1" min="41" max="41" width="3.38"/>
    <col customWidth="1" min="42" max="43" width="3.75"/>
    <col customWidth="1" min="44" max="44" width="4.0"/>
    <col customWidth="1" min="45" max="45" width="3.38"/>
    <col customWidth="1" min="46" max="49" width="4.0"/>
    <col customWidth="1" min="50" max="51" width="3.0"/>
    <col customWidth="1" min="52" max="52" width="3.75"/>
    <col customWidth="1" min="53" max="53" width="4.0"/>
    <col customWidth="1" min="54" max="54" width="3.38"/>
    <col customWidth="1" min="55" max="56" width="3.0"/>
    <col customWidth="1" min="57" max="57" width="3.75"/>
    <col customWidth="1" min="58" max="59" width="4.0"/>
    <col customWidth="1" min="60" max="61" width="3.0"/>
    <col customWidth="1" min="62" max="62" width="3.75"/>
    <col customWidth="1" min="63" max="63" width="3.38"/>
    <col customWidth="1" min="64" max="64" width="4.0"/>
    <col customWidth="1" min="65" max="65" width="4.63"/>
    <col customWidth="1" min="66" max="66" width="4.0"/>
    <col customWidth="1" min="67" max="67" width="3.0"/>
    <col customWidth="1" min="68" max="69" width="4.0"/>
    <col customWidth="1" min="70" max="70" width="3.75"/>
    <col customWidth="1" min="71" max="71" width="4.0"/>
    <col customWidth="1" min="72" max="72" width="3.0"/>
    <col customWidth="1" min="73" max="74" width="4.0"/>
    <col customWidth="1" min="75" max="75" width="3.75"/>
    <col customWidth="1" min="76" max="76" width="4.0"/>
    <col customWidth="1" min="77" max="77" width="3.0"/>
    <col customWidth="1" min="78" max="84" width="4.0"/>
    <col customWidth="1" min="85" max="85" width="3.75"/>
    <col customWidth="1" min="86" max="86" width="4.0"/>
    <col customWidth="1" min="87" max="87" width="3.75"/>
    <col customWidth="1" min="88" max="89" width="4.0"/>
    <col customWidth="1" min="90" max="90" width="3.75"/>
    <col customWidth="1" min="91" max="93" width="4.0"/>
    <col customWidth="1" min="94" max="94" width="3.0"/>
    <col customWidth="1" min="95" max="95" width="4.13"/>
    <col customWidth="1" min="96" max="96" width="3.38"/>
    <col customWidth="1" min="97" max="97" width="4.0"/>
    <col customWidth="1" min="98" max="98" width="3.0"/>
    <col customWidth="1" min="99" max="99" width="3.75"/>
    <col customWidth="1" min="100" max="101" width="4.0"/>
    <col customWidth="1" min="102" max="102" width="3.0"/>
    <col customWidth="1" min="103" max="104" width="3.75"/>
    <col customWidth="1" min="105" max="105" width="3.38"/>
    <col customWidth="1" min="106" max="106" width="3.0"/>
    <col customWidth="1" min="107" max="108" width="3.75"/>
    <col customWidth="1" min="109" max="109" width="3.38"/>
    <col customWidth="1" min="110" max="111" width="3.0"/>
    <col customWidth="1" min="112" max="112" width="3.75"/>
    <col customWidth="1" min="113" max="113" width="3.38"/>
    <col customWidth="1" min="114" max="115" width="3.0"/>
    <col customWidth="1" min="116" max="116" width="3.75"/>
    <col customWidth="1" min="117" max="117" width="4.0"/>
    <col customWidth="1" min="118" max="120" width="3.0"/>
    <col customWidth="1" min="121" max="121" width="3.75"/>
    <col customWidth="1" min="122" max="122" width="3.38"/>
    <col customWidth="1" min="123" max="125" width="3.0"/>
    <col customWidth="1" min="126" max="126" width="3.75"/>
    <col customWidth="1" min="127" max="127" width="3.38"/>
    <col customWidth="1" min="128" max="128" width="4.0"/>
    <col customWidth="1" min="129" max="129" width="4.63"/>
    <col customWidth="1" min="130" max="130" width="4.0"/>
    <col customWidth="1" min="131" max="131" width="5.0"/>
    <col customWidth="1" min="132" max="132" width="2.0"/>
    <col customWidth="1" min="133" max="134" width="3.0"/>
    <col customWidth="1" min="135" max="135" width="3.75"/>
    <col customWidth="1" min="136" max="136" width="3.38"/>
    <col customWidth="1" min="137" max="138" width="3.0"/>
    <col customWidth="1" min="139" max="139" width="3.75"/>
    <col customWidth="1" min="140" max="140" width="4.0"/>
    <col customWidth="1" min="141" max="142" width="3.0"/>
    <col customWidth="1" min="143" max="143" width="3.75"/>
    <col customWidth="1" min="144" max="144" width="3.38"/>
    <col customWidth="1" min="145" max="146" width="3.0"/>
    <col customWidth="1" min="147" max="147" width="3.75"/>
    <col customWidth="1" min="148" max="149" width="4.0"/>
    <col customWidth="1" min="150" max="151" width="3.0"/>
    <col customWidth="1" min="152" max="152" width="3.75"/>
    <col customWidth="1" min="153" max="153" width="3.38"/>
    <col customWidth="1" min="154" max="155" width="3.0"/>
    <col customWidth="1" min="156" max="156" width="3.75"/>
    <col customWidth="1" min="157" max="157" width="4.0"/>
    <col customWidth="1" min="158" max="159" width="3.0"/>
    <col customWidth="1" min="160" max="160" width="3.75"/>
    <col customWidth="1" min="161" max="161" width="3.38"/>
    <col customWidth="1" min="162" max="163" width="3.0"/>
    <col customWidth="1" min="164" max="164" width="3.75"/>
    <col customWidth="1" min="165" max="166" width="4.0"/>
    <col customWidth="1" min="167" max="167" width="3.0"/>
    <col customWidth="1" min="168" max="169" width="3.75"/>
    <col customWidth="1" min="170" max="170" width="3.38"/>
    <col customWidth="1" min="171" max="171" width="3.0"/>
    <col customWidth="1" min="172" max="173" width="3.75"/>
    <col customWidth="1" min="174" max="174" width="4.0"/>
    <col customWidth="1" min="175" max="176" width="3.0"/>
    <col customWidth="1" min="177" max="177" width="3.75"/>
    <col customWidth="1" min="178" max="178" width="3.38"/>
    <col customWidth="1" min="179" max="180" width="3.0"/>
    <col customWidth="1" min="181" max="181" width="3.75"/>
    <col customWidth="1" min="182" max="182" width="4.0"/>
    <col customWidth="1" min="183" max="185" width="3.0"/>
    <col customWidth="1" min="186" max="186" width="3.75"/>
    <col customWidth="1" min="187" max="187" width="3.38"/>
    <col customWidth="1" min="188" max="190" width="3.0"/>
    <col customWidth="1" min="191" max="191" width="3.75"/>
    <col customWidth="1" min="192" max="192" width="3.38"/>
    <col customWidth="1" min="193" max="193" width="4.0"/>
    <col customWidth="1" min="194" max="194" width="4.63"/>
    <col customWidth="1" min="195" max="195" width="4.0"/>
    <col customWidth="1" min="196" max="196" width="5.0"/>
    <col customWidth="1" min="197" max="197" width="2.0"/>
    <col customWidth="1" min="198" max="198" width="6.63"/>
    <col customWidth="1" min="199" max="199" width="14.13"/>
    <col customWidth="1" min="200" max="200" width="10.63"/>
  </cols>
  <sheetData>
    <row r="1" ht="12.75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5"/>
      <c r="BO1" s="1"/>
      <c r="BP1" s="6" t="s">
        <v>1</v>
      </c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5"/>
      <c r="EB1" s="2"/>
      <c r="EC1" s="7" t="s">
        <v>2</v>
      </c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5"/>
      <c r="GO1" s="1"/>
      <c r="GP1" s="1"/>
      <c r="GQ1" s="1"/>
      <c r="GR1" s="1"/>
    </row>
    <row r="2" ht="12.75" customHeight="1">
      <c r="A2" s="1"/>
      <c r="B2" s="1"/>
      <c r="C2" s="1"/>
      <c r="D2" s="8" t="s">
        <v>3</v>
      </c>
      <c r="U2" s="8" t="s">
        <v>4</v>
      </c>
      <c r="AL2" s="9" t="s">
        <v>5</v>
      </c>
      <c r="AT2" s="8" t="s">
        <v>6</v>
      </c>
      <c r="AX2" s="2"/>
      <c r="AY2" s="2"/>
      <c r="AZ2" s="2"/>
      <c r="BA2" s="2"/>
      <c r="BB2" s="9" t="s">
        <v>7</v>
      </c>
      <c r="BG2" s="2"/>
      <c r="BH2" s="2"/>
      <c r="BI2" s="2"/>
      <c r="BJ2" s="2"/>
      <c r="BK2" s="2"/>
      <c r="BL2" s="1"/>
      <c r="BM2" s="1"/>
      <c r="BN2" s="1"/>
      <c r="BO2" s="1"/>
      <c r="BP2" s="8" t="s">
        <v>3</v>
      </c>
      <c r="CG2" s="8" t="s">
        <v>4</v>
      </c>
      <c r="CX2" s="9" t="s">
        <v>5</v>
      </c>
      <c r="DF2" s="8" t="s">
        <v>6</v>
      </c>
      <c r="DJ2" s="2"/>
      <c r="DK2" s="2"/>
      <c r="DL2" s="2"/>
      <c r="DM2" s="2"/>
      <c r="DN2" s="9" t="s">
        <v>7</v>
      </c>
      <c r="DS2" s="2"/>
      <c r="DT2" s="2"/>
      <c r="DU2" s="2"/>
      <c r="DV2" s="2"/>
      <c r="DW2" s="2"/>
      <c r="DX2" s="1"/>
      <c r="DY2" s="1"/>
      <c r="DZ2" s="1"/>
      <c r="EA2" s="1"/>
      <c r="EB2" s="2"/>
      <c r="EC2" s="8" t="s">
        <v>3</v>
      </c>
      <c r="ET2" s="8" t="s">
        <v>4</v>
      </c>
      <c r="FK2" s="9" t="s">
        <v>5</v>
      </c>
      <c r="FS2" s="8" t="s">
        <v>6</v>
      </c>
      <c r="FW2" s="2"/>
      <c r="FX2" s="2"/>
      <c r="FY2" s="2"/>
      <c r="FZ2" s="2"/>
      <c r="GA2" s="9" t="s">
        <v>7</v>
      </c>
      <c r="GF2" s="2"/>
      <c r="GG2" s="2"/>
      <c r="GH2" s="2"/>
      <c r="GI2" s="2"/>
      <c r="GJ2" s="2"/>
      <c r="GK2" s="1"/>
      <c r="GL2" s="1"/>
      <c r="GM2" s="1"/>
      <c r="GN2" s="1"/>
      <c r="GO2" s="1"/>
      <c r="GP2" s="1"/>
      <c r="GQ2" s="1"/>
      <c r="GR2" s="1"/>
    </row>
    <row r="3" ht="12.75" customHeight="1">
      <c r="A3" s="2"/>
      <c r="B3" s="2"/>
      <c r="C3" s="2"/>
      <c r="D3" s="11">
        <v>12.0</v>
      </c>
      <c r="E3" s="11">
        <v>12.0</v>
      </c>
      <c r="F3" s="11">
        <v>12.0</v>
      </c>
      <c r="G3" s="12">
        <v>36.0</v>
      </c>
      <c r="H3" s="11">
        <v>3.0</v>
      </c>
      <c r="I3" s="11">
        <v>1.0</v>
      </c>
      <c r="J3" s="11">
        <v>1.0</v>
      </c>
      <c r="K3" s="69">
        <v>60.0</v>
      </c>
      <c r="L3" s="11">
        <v>12.0</v>
      </c>
      <c r="M3" s="11">
        <v>12.0</v>
      </c>
      <c r="N3" s="11">
        <v>12.0</v>
      </c>
      <c r="O3" s="16">
        <f>L3+M3+N3</f>
        <v>36</v>
      </c>
      <c r="P3" s="15">
        <v>3.0</v>
      </c>
      <c r="Q3" s="15">
        <v>1.0</v>
      </c>
      <c r="R3" s="15">
        <v>1.0</v>
      </c>
      <c r="S3" s="69">
        <v>60.0</v>
      </c>
      <c r="T3" s="18">
        <v>120.0</v>
      </c>
      <c r="U3" s="11">
        <v>12.0</v>
      </c>
      <c r="V3" s="11">
        <v>12.0</v>
      </c>
      <c r="W3" s="11">
        <v>12.0</v>
      </c>
      <c r="X3" s="19">
        <f>W3+V3+U3</f>
        <v>36</v>
      </c>
      <c r="Y3" s="14">
        <v>4.0</v>
      </c>
      <c r="Z3" s="14">
        <v>3.0</v>
      </c>
      <c r="AA3" s="14">
        <v>1.0</v>
      </c>
      <c r="AB3" s="70">
        <v>96.0</v>
      </c>
      <c r="AC3" s="11">
        <v>12.0</v>
      </c>
      <c r="AD3" s="22">
        <v>15.0</v>
      </c>
      <c r="AE3" s="22">
        <v>15.0</v>
      </c>
      <c r="AF3" s="19">
        <v>36.0</v>
      </c>
      <c r="AG3" s="14">
        <v>4.0</v>
      </c>
      <c r="AH3" s="14">
        <v>3.0</v>
      </c>
      <c r="AI3" s="14">
        <v>1.0</v>
      </c>
      <c r="AJ3" s="70">
        <v>96.0</v>
      </c>
      <c r="AK3" s="21">
        <v>192.0</v>
      </c>
      <c r="AL3" s="11">
        <v>12.0</v>
      </c>
      <c r="AM3" s="11">
        <v>12.0</v>
      </c>
      <c r="AN3" s="11">
        <v>12.0</v>
      </c>
      <c r="AO3" s="19">
        <f>AN3+AM3+AL3</f>
        <v>36</v>
      </c>
      <c r="AP3" s="14">
        <v>2.0</v>
      </c>
      <c r="AQ3" s="14">
        <v>2.0</v>
      </c>
      <c r="AR3" s="14">
        <v>1.0</v>
      </c>
      <c r="AS3" s="69">
        <v>60.0</v>
      </c>
      <c r="AT3" s="14">
        <v>12.0</v>
      </c>
      <c r="AU3" s="14">
        <v>12.0</v>
      </c>
      <c r="AV3" s="14">
        <v>12.0</v>
      </c>
      <c r="AW3" s="19">
        <f>AV3+AU3+AT3</f>
        <v>36</v>
      </c>
      <c r="AX3" s="14">
        <v>1.0</v>
      </c>
      <c r="AY3" s="14">
        <v>1.0</v>
      </c>
      <c r="AZ3" s="14">
        <v>1.0</v>
      </c>
      <c r="BA3" s="70">
        <v>36.0</v>
      </c>
      <c r="BB3" s="14">
        <v>12.0</v>
      </c>
      <c r="BC3" s="14">
        <v>0.0</v>
      </c>
      <c r="BD3" s="14">
        <v>0.0</v>
      </c>
      <c r="BE3" s="14">
        <v>12.0</v>
      </c>
      <c r="BF3" s="19">
        <v>24.0</v>
      </c>
      <c r="BG3" s="14">
        <v>2.0</v>
      </c>
      <c r="BH3" s="14">
        <v>0.0</v>
      </c>
      <c r="BI3" s="14">
        <v>0.0</v>
      </c>
      <c r="BJ3" s="14">
        <v>1.0</v>
      </c>
      <c r="BK3" s="70">
        <v>36.0</v>
      </c>
      <c r="BL3" s="15">
        <f>K3+S3+AB3+AJ3+AS3+BA3+BK3</f>
        <v>444</v>
      </c>
      <c r="BM3" s="14" t="s">
        <v>8</v>
      </c>
      <c r="BN3" s="15">
        <f>BL3</f>
        <v>444</v>
      </c>
      <c r="BO3" s="2"/>
      <c r="BP3" s="11">
        <v>12.0</v>
      </c>
      <c r="BQ3" s="11">
        <v>12.0</v>
      </c>
      <c r="BR3" s="11">
        <v>12.0</v>
      </c>
      <c r="BS3" s="12">
        <v>36.0</v>
      </c>
      <c r="BT3" s="11">
        <v>3.0</v>
      </c>
      <c r="BU3" s="11">
        <v>1.0</v>
      </c>
      <c r="BV3" s="11">
        <v>1.0</v>
      </c>
      <c r="BW3" s="69">
        <v>60.0</v>
      </c>
      <c r="BX3" s="11">
        <v>12.0</v>
      </c>
      <c r="BY3" s="11">
        <v>12.0</v>
      </c>
      <c r="BZ3" s="11">
        <v>12.0</v>
      </c>
      <c r="CA3" s="16">
        <f>BX3+BY3+BZ3</f>
        <v>36</v>
      </c>
      <c r="CB3" s="15">
        <v>3.0</v>
      </c>
      <c r="CC3" s="15">
        <v>1.0</v>
      </c>
      <c r="CD3" s="15">
        <v>1.0</v>
      </c>
      <c r="CE3" s="69">
        <v>60.0</v>
      </c>
      <c r="CF3" s="18">
        <v>120.0</v>
      </c>
      <c r="CG3" s="11">
        <v>12.0</v>
      </c>
      <c r="CH3" s="11">
        <v>12.0</v>
      </c>
      <c r="CI3" s="11">
        <v>12.0</v>
      </c>
      <c r="CJ3" s="19">
        <f>CI3+CH3+CG3</f>
        <v>36</v>
      </c>
      <c r="CK3" s="14">
        <v>4.0</v>
      </c>
      <c r="CL3" s="14">
        <v>3.0</v>
      </c>
      <c r="CM3" s="14">
        <v>1.0</v>
      </c>
      <c r="CN3" s="70">
        <v>96.0</v>
      </c>
      <c r="CO3" s="11">
        <v>12.0</v>
      </c>
      <c r="CP3" s="22">
        <v>15.0</v>
      </c>
      <c r="CQ3" s="22">
        <v>15.0</v>
      </c>
      <c r="CR3" s="19">
        <v>36.0</v>
      </c>
      <c r="CS3" s="14">
        <v>4.0</v>
      </c>
      <c r="CT3" s="14">
        <v>3.0</v>
      </c>
      <c r="CU3" s="14">
        <v>1.0</v>
      </c>
      <c r="CV3" s="70">
        <v>96.0</v>
      </c>
      <c r="CW3" s="21">
        <v>192.0</v>
      </c>
      <c r="CX3" s="11">
        <v>12.0</v>
      </c>
      <c r="CY3" s="11">
        <v>12.0</v>
      </c>
      <c r="CZ3" s="11">
        <v>12.0</v>
      </c>
      <c r="DA3" s="19">
        <f>CZ3+CY3+CX3</f>
        <v>36</v>
      </c>
      <c r="DB3" s="14">
        <v>2.0</v>
      </c>
      <c r="DC3" s="14">
        <v>2.0</v>
      </c>
      <c r="DD3" s="14">
        <v>1.0</v>
      </c>
      <c r="DE3" s="69">
        <v>60.0</v>
      </c>
      <c r="DF3" s="14">
        <v>12.0</v>
      </c>
      <c r="DG3" s="14">
        <v>12.0</v>
      </c>
      <c r="DH3" s="14">
        <v>12.0</v>
      </c>
      <c r="DI3" s="19">
        <f>DH3+DG3+DF3</f>
        <v>36</v>
      </c>
      <c r="DJ3" s="14">
        <v>1.0</v>
      </c>
      <c r="DK3" s="14">
        <v>1.0</v>
      </c>
      <c r="DL3" s="14">
        <v>1.0</v>
      </c>
      <c r="DM3" s="70">
        <v>36.0</v>
      </c>
      <c r="DN3" s="14">
        <v>12.0</v>
      </c>
      <c r="DO3" s="14">
        <v>0.0</v>
      </c>
      <c r="DP3" s="14">
        <v>0.0</v>
      </c>
      <c r="DQ3" s="14">
        <v>12.0</v>
      </c>
      <c r="DR3" s="19">
        <v>24.0</v>
      </c>
      <c r="DS3" s="14">
        <v>2.0</v>
      </c>
      <c r="DT3" s="14">
        <v>0.0</v>
      </c>
      <c r="DU3" s="14">
        <v>0.0</v>
      </c>
      <c r="DV3" s="14">
        <v>1.0</v>
      </c>
      <c r="DW3" s="70">
        <v>36.0</v>
      </c>
      <c r="DX3" s="15">
        <f>BW3+CE3+CN3+CV3+DE3+DM3+DW3</f>
        <v>444</v>
      </c>
      <c r="DY3" s="14" t="s">
        <v>8</v>
      </c>
      <c r="DZ3" s="15">
        <f>DX3</f>
        <v>444</v>
      </c>
      <c r="EA3" s="71">
        <v>888.0</v>
      </c>
      <c r="EB3" s="2"/>
      <c r="EC3" s="11">
        <v>12.0</v>
      </c>
      <c r="ED3" s="11">
        <v>12.0</v>
      </c>
      <c r="EE3" s="11">
        <v>12.0</v>
      </c>
      <c r="EF3" s="12">
        <v>36.0</v>
      </c>
      <c r="EG3" s="11">
        <v>3.0</v>
      </c>
      <c r="EH3" s="11">
        <v>1.0</v>
      </c>
      <c r="EI3" s="11">
        <v>1.0</v>
      </c>
      <c r="EJ3" s="69">
        <v>60.0</v>
      </c>
      <c r="EK3" s="11">
        <v>12.0</v>
      </c>
      <c r="EL3" s="11">
        <v>12.0</v>
      </c>
      <c r="EM3" s="11">
        <v>12.0</v>
      </c>
      <c r="EN3" s="16">
        <f>EK3+EL3+EM3</f>
        <v>36</v>
      </c>
      <c r="EO3" s="15">
        <v>3.0</v>
      </c>
      <c r="EP3" s="15">
        <v>1.0</v>
      </c>
      <c r="EQ3" s="15">
        <v>1.0</v>
      </c>
      <c r="ER3" s="69">
        <v>60.0</v>
      </c>
      <c r="ES3" s="18">
        <v>120.0</v>
      </c>
      <c r="ET3" s="11">
        <v>12.0</v>
      </c>
      <c r="EU3" s="11">
        <v>12.0</v>
      </c>
      <c r="EV3" s="11">
        <v>12.0</v>
      </c>
      <c r="EW3" s="19">
        <f>EV3+EU3+ET3</f>
        <v>36</v>
      </c>
      <c r="EX3" s="14">
        <v>4.0</v>
      </c>
      <c r="EY3" s="14">
        <v>3.0</v>
      </c>
      <c r="EZ3" s="14">
        <v>1.0</v>
      </c>
      <c r="FA3" s="70">
        <v>96.0</v>
      </c>
      <c r="FB3" s="11">
        <v>12.0</v>
      </c>
      <c r="FC3" s="22">
        <v>15.0</v>
      </c>
      <c r="FD3" s="22">
        <v>15.0</v>
      </c>
      <c r="FE3" s="19">
        <v>36.0</v>
      </c>
      <c r="FF3" s="14">
        <v>4.0</v>
      </c>
      <c r="FG3" s="14">
        <v>3.0</v>
      </c>
      <c r="FH3" s="14">
        <v>1.0</v>
      </c>
      <c r="FI3" s="70">
        <v>96.0</v>
      </c>
      <c r="FJ3" s="21">
        <v>192.0</v>
      </c>
      <c r="FK3" s="11">
        <v>12.0</v>
      </c>
      <c r="FL3" s="11">
        <v>12.0</v>
      </c>
      <c r="FM3" s="11">
        <v>12.0</v>
      </c>
      <c r="FN3" s="19">
        <f>FM3+FL3+FK3</f>
        <v>36</v>
      </c>
      <c r="FO3" s="14">
        <v>2.0</v>
      </c>
      <c r="FP3" s="14">
        <v>2.0</v>
      </c>
      <c r="FQ3" s="14">
        <v>1.0</v>
      </c>
      <c r="FR3" s="69">
        <v>60.0</v>
      </c>
      <c r="FS3" s="14">
        <v>12.0</v>
      </c>
      <c r="FT3" s="14">
        <v>12.0</v>
      </c>
      <c r="FU3" s="14">
        <v>12.0</v>
      </c>
      <c r="FV3" s="19">
        <f>FU3+FT3+FS3</f>
        <v>36</v>
      </c>
      <c r="FW3" s="14">
        <v>1.0</v>
      </c>
      <c r="FX3" s="14">
        <v>1.0</v>
      </c>
      <c r="FY3" s="14">
        <v>1.0</v>
      </c>
      <c r="FZ3" s="70">
        <v>36.0</v>
      </c>
      <c r="GA3" s="14">
        <v>12.0</v>
      </c>
      <c r="GB3" s="14">
        <v>0.0</v>
      </c>
      <c r="GC3" s="14">
        <v>0.0</v>
      </c>
      <c r="GD3" s="14">
        <v>12.0</v>
      </c>
      <c r="GE3" s="19">
        <v>24.0</v>
      </c>
      <c r="GF3" s="14">
        <v>2.0</v>
      </c>
      <c r="GG3" s="14">
        <v>0.0</v>
      </c>
      <c r="GH3" s="14">
        <v>0.0</v>
      </c>
      <c r="GI3" s="14">
        <v>1.0</v>
      </c>
      <c r="GJ3" s="70">
        <v>36.0</v>
      </c>
      <c r="GK3" s="15">
        <f>EJ3+ER3+FA3+FI3+FR3+FZ3+GJ3</f>
        <v>444</v>
      </c>
      <c r="GL3" s="14" t="s">
        <v>8</v>
      </c>
      <c r="GM3" s="15">
        <f>GK3</f>
        <v>444</v>
      </c>
      <c r="GN3" s="11">
        <v>1332.0</v>
      </c>
      <c r="GO3" s="2"/>
      <c r="GP3" s="14" t="s">
        <v>9</v>
      </c>
      <c r="GQ3" s="2"/>
      <c r="GR3" s="2"/>
    </row>
    <row r="4" ht="12.75" customHeight="1">
      <c r="A4" s="2"/>
      <c r="B4" s="2"/>
      <c r="C4" s="2"/>
      <c r="D4" s="24" t="s">
        <v>10</v>
      </c>
      <c r="E4" s="4"/>
      <c r="F4" s="4"/>
      <c r="G4" s="4"/>
      <c r="H4" s="4"/>
      <c r="I4" s="4"/>
      <c r="J4" s="4"/>
      <c r="K4" s="5"/>
      <c r="L4" s="25" t="s">
        <v>11</v>
      </c>
      <c r="M4" s="4"/>
      <c r="N4" s="4"/>
      <c r="O4" s="4"/>
      <c r="P4" s="4"/>
      <c r="Q4" s="4"/>
      <c r="R4" s="4"/>
      <c r="S4" s="5"/>
      <c r="T4" s="21" t="s">
        <v>12</v>
      </c>
      <c r="U4" s="24" t="s">
        <v>13</v>
      </c>
      <c r="V4" s="4"/>
      <c r="W4" s="4"/>
      <c r="X4" s="4"/>
      <c r="Y4" s="4"/>
      <c r="Z4" s="4"/>
      <c r="AA4" s="4"/>
      <c r="AB4" s="5"/>
      <c r="AC4" s="26" t="s">
        <v>14</v>
      </c>
      <c r="AD4" s="4"/>
      <c r="AE4" s="4"/>
      <c r="AF4" s="4"/>
      <c r="AG4" s="4"/>
      <c r="AH4" s="4"/>
      <c r="AI4" s="4"/>
      <c r="AJ4" s="5"/>
      <c r="AK4" s="21" t="s">
        <v>12</v>
      </c>
      <c r="AL4" s="27" t="s">
        <v>15</v>
      </c>
      <c r="AM4" s="4"/>
      <c r="AN4" s="4"/>
      <c r="AO4" s="4"/>
      <c r="AP4" s="4"/>
      <c r="AQ4" s="4"/>
      <c r="AR4" s="4"/>
      <c r="AS4" s="5"/>
      <c r="AT4" s="28" t="s">
        <v>16</v>
      </c>
      <c r="AU4" s="4"/>
      <c r="AV4" s="4"/>
      <c r="AW4" s="4"/>
      <c r="AX4" s="4"/>
      <c r="AY4" s="4"/>
      <c r="AZ4" s="4"/>
      <c r="BA4" s="5"/>
      <c r="BB4" s="27" t="s">
        <v>17</v>
      </c>
      <c r="BC4" s="4"/>
      <c r="BD4" s="4"/>
      <c r="BE4" s="4"/>
      <c r="BF4" s="4"/>
      <c r="BG4" s="4"/>
      <c r="BH4" s="4"/>
      <c r="BI4" s="4"/>
      <c r="BJ4" s="4"/>
      <c r="BK4" s="5"/>
      <c r="BL4" s="15" t="s">
        <v>18</v>
      </c>
      <c r="BM4" s="2"/>
      <c r="BN4" s="2"/>
      <c r="BO4" s="2"/>
      <c r="BP4" s="24" t="s">
        <v>10</v>
      </c>
      <c r="BQ4" s="4"/>
      <c r="BR4" s="4"/>
      <c r="BS4" s="4"/>
      <c r="BT4" s="4"/>
      <c r="BU4" s="4"/>
      <c r="BV4" s="4"/>
      <c r="BW4" s="5"/>
      <c r="BX4" s="25" t="s">
        <v>11</v>
      </c>
      <c r="BY4" s="4"/>
      <c r="BZ4" s="4"/>
      <c r="CA4" s="4"/>
      <c r="CB4" s="4"/>
      <c r="CC4" s="4"/>
      <c r="CD4" s="4"/>
      <c r="CE4" s="5"/>
      <c r="CF4" s="21" t="s">
        <v>12</v>
      </c>
      <c r="CG4" s="24" t="s">
        <v>13</v>
      </c>
      <c r="CH4" s="4"/>
      <c r="CI4" s="4"/>
      <c r="CJ4" s="4"/>
      <c r="CK4" s="4"/>
      <c r="CL4" s="4"/>
      <c r="CM4" s="4"/>
      <c r="CN4" s="5"/>
      <c r="CO4" s="26" t="s">
        <v>14</v>
      </c>
      <c r="CP4" s="4"/>
      <c r="CQ4" s="4"/>
      <c r="CR4" s="4"/>
      <c r="CS4" s="4"/>
      <c r="CT4" s="4"/>
      <c r="CU4" s="4"/>
      <c r="CV4" s="5"/>
      <c r="CW4" s="21" t="s">
        <v>12</v>
      </c>
      <c r="CX4" s="27" t="s">
        <v>15</v>
      </c>
      <c r="CY4" s="4"/>
      <c r="CZ4" s="4"/>
      <c r="DA4" s="4"/>
      <c r="DB4" s="4"/>
      <c r="DC4" s="4"/>
      <c r="DD4" s="4"/>
      <c r="DE4" s="5"/>
      <c r="DF4" s="28" t="s">
        <v>16</v>
      </c>
      <c r="DG4" s="4"/>
      <c r="DH4" s="4"/>
      <c r="DI4" s="4"/>
      <c r="DJ4" s="4"/>
      <c r="DK4" s="4"/>
      <c r="DL4" s="4"/>
      <c r="DM4" s="5"/>
      <c r="DN4" s="27" t="s">
        <v>17</v>
      </c>
      <c r="DO4" s="4"/>
      <c r="DP4" s="4"/>
      <c r="DQ4" s="4"/>
      <c r="DR4" s="4"/>
      <c r="DS4" s="4"/>
      <c r="DT4" s="4"/>
      <c r="DU4" s="4"/>
      <c r="DV4" s="4"/>
      <c r="DW4" s="5"/>
      <c r="DX4" s="15" t="s">
        <v>18</v>
      </c>
      <c r="DY4" s="2"/>
      <c r="DZ4" s="2"/>
      <c r="EA4" s="29" t="s">
        <v>18</v>
      </c>
      <c r="EB4" s="2"/>
      <c r="EC4" s="24" t="s">
        <v>10</v>
      </c>
      <c r="ED4" s="4"/>
      <c r="EE4" s="4"/>
      <c r="EF4" s="4"/>
      <c r="EG4" s="4"/>
      <c r="EH4" s="4"/>
      <c r="EI4" s="4"/>
      <c r="EJ4" s="5"/>
      <c r="EK4" s="25" t="s">
        <v>11</v>
      </c>
      <c r="EL4" s="4"/>
      <c r="EM4" s="4"/>
      <c r="EN4" s="4"/>
      <c r="EO4" s="4"/>
      <c r="EP4" s="4"/>
      <c r="EQ4" s="4"/>
      <c r="ER4" s="5"/>
      <c r="ES4" s="21" t="s">
        <v>12</v>
      </c>
      <c r="ET4" s="24" t="s">
        <v>13</v>
      </c>
      <c r="EU4" s="4"/>
      <c r="EV4" s="4"/>
      <c r="EW4" s="4"/>
      <c r="EX4" s="4"/>
      <c r="EY4" s="4"/>
      <c r="EZ4" s="4"/>
      <c r="FA4" s="5"/>
      <c r="FB4" s="26" t="s">
        <v>14</v>
      </c>
      <c r="FC4" s="4"/>
      <c r="FD4" s="4"/>
      <c r="FE4" s="4"/>
      <c r="FF4" s="4"/>
      <c r="FG4" s="4"/>
      <c r="FH4" s="4"/>
      <c r="FI4" s="5"/>
      <c r="FJ4" s="21" t="s">
        <v>12</v>
      </c>
      <c r="FK4" s="27" t="s">
        <v>15</v>
      </c>
      <c r="FL4" s="4"/>
      <c r="FM4" s="4"/>
      <c r="FN4" s="4"/>
      <c r="FO4" s="4"/>
      <c r="FP4" s="4"/>
      <c r="FQ4" s="4"/>
      <c r="FR4" s="5"/>
      <c r="FS4" s="28" t="s">
        <v>16</v>
      </c>
      <c r="FT4" s="4"/>
      <c r="FU4" s="4"/>
      <c r="FV4" s="4"/>
      <c r="FW4" s="4"/>
      <c r="FX4" s="4"/>
      <c r="FY4" s="4"/>
      <c r="FZ4" s="5"/>
      <c r="GA4" s="27" t="s">
        <v>17</v>
      </c>
      <c r="GB4" s="4"/>
      <c r="GC4" s="4"/>
      <c r="GD4" s="4"/>
      <c r="GE4" s="4"/>
      <c r="GF4" s="4"/>
      <c r="GG4" s="4"/>
      <c r="GH4" s="4"/>
      <c r="GI4" s="4"/>
      <c r="GJ4" s="5"/>
      <c r="GK4" s="15" t="s">
        <v>18</v>
      </c>
      <c r="GL4" s="2"/>
      <c r="GM4" s="2"/>
      <c r="GN4" s="29" t="s">
        <v>18</v>
      </c>
      <c r="GO4" s="2"/>
      <c r="GP4" s="2"/>
      <c r="GQ4" s="2"/>
      <c r="GR4" s="2"/>
    </row>
    <row r="5" ht="12.75" customHeight="1">
      <c r="A5" s="31" t="s">
        <v>19</v>
      </c>
      <c r="B5" s="31" t="s">
        <v>20</v>
      </c>
      <c r="C5" s="31" t="s">
        <v>21</v>
      </c>
      <c r="D5" s="31" t="s">
        <v>22</v>
      </c>
      <c r="E5" s="31" t="s">
        <v>23</v>
      </c>
      <c r="F5" s="31" t="s">
        <v>24</v>
      </c>
      <c r="G5" s="31" t="s">
        <v>25</v>
      </c>
      <c r="H5" s="31" t="s">
        <v>22</v>
      </c>
      <c r="I5" s="31" t="s">
        <v>23</v>
      </c>
      <c r="J5" s="31" t="s">
        <v>24</v>
      </c>
      <c r="K5" s="31" t="s">
        <v>25</v>
      </c>
      <c r="L5" s="31" t="s">
        <v>22</v>
      </c>
      <c r="M5" s="31" t="s">
        <v>23</v>
      </c>
      <c r="N5" s="31" t="s">
        <v>24</v>
      </c>
      <c r="O5" s="32" t="s">
        <v>25</v>
      </c>
      <c r="P5" s="31" t="s">
        <v>22</v>
      </c>
      <c r="Q5" s="31" t="s">
        <v>23</v>
      </c>
      <c r="R5" s="31" t="s">
        <v>24</v>
      </c>
      <c r="S5" s="31" t="s">
        <v>25</v>
      </c>
      <c r="T5" s="33"/>
      <c r="U5" s="31" t="s">
        <v>26</v>
      </c>
      <c r="V5" s="31" t="s">
        <v>27</v>
      </c>
      <c r="W5" s="31" t="s">
        <v>24</v>
      </c>
      <c r="X5" s="31" t="s">
        <v>25</v>
      </c>
      <c r="Y5" s="31" t="s">
        <v>26</v>
      </c>
      <c r="Z5" s="31" t="s">
        <v>27</v>
      </c>
      <c r="AA5" s="31" t="s">
        <v>24</v>
      </c>
      <c r="AB5" s="31" t="s">
        <v>25</v>
      </c>
      <c r="AC5" s="32" t="s">
        <v>26</v>
      </c>
      <c r="AD5" s="31" t="s">
        <v>27</v>
      </c>
      <c r="AE5" s="31" t="s">
        <v>24</v>
      </c>
      <c r="AF5" s="32" t="s">
        <v>25</v>
      </c>
      <c r="AG5" s="31" t="s">
        <v>26</v>
      </c>
      <c r="AH5" s="31" t="s">
        <v>27</v>
      </c>
      <c r="AI5" s="31" t="s">
        <v>24</v>
      </c>
      <c r="AJ5" s="31" t="s">
        <v>25</v>
      </c>
      <c r="AK5" s="33"/>
      <c r="AL5" s="31" t="s">
        <v>28</v>
      </c>
      <c r="AM5" s="31" t="s">
        <v>29</v>
      </c>
      <c r="AN5" s="31" t="s">
        <v>24</v>
      </c>
      <c r="AO5" s="31" t="s">
        <v>25</v>
      </c>
      <c r="AP5" s="31" t="s">
        <v>28</v>
      </c>
      <c r="AQ5" s="31" t="s">
        <v>29</v>
      </c>
      <c r="AR5" s="31" t="s">
        <v>24</v>
      </c>
      <c r="AS5" s="31" t="s">
        <v>25</v>
      </c>
      <c r="AT5" s="31" t="s">
        <v>30</v>
      </c>
      <c r="AU5" s="31" t="s">
        <v>31</v>
      </c>
      <c r="AV5" s="31" t="s">
        <v>24</v>
      </c>
      <c r="AW5" s="31" t="s">
        <v>25</v>
      </c>
      <c r="AX5" s="31" t="s">
        <v>30</v>
      </c>
      <c r="AY5" s="31" t="s">
        <v>31</v>
      </c>
      <c r="AZ5" s="31" t="s">
        <v>24</v>
      </c>
      <c r="BA5" s="31" t="s">
        <v>25</v>
      </c>
      <c r="BB5" s="31" t="s">
        <v>22</v>
      </c>
      <c r="BC5" s="31" t="s">
        <v>23</v>
      </c>
      <c r="BD5" s="31" t="s">
        <v>32</v>
      </c>
      <c r="BE5" s="31" t="s">
        <v>24</v>
      </c>
      <c r="BF5" s="31" t="s">
        <v>25</v>
      </c>
      <c r="BG5" s="31" t="s">
        <v>22</v>
      </c>
      <c r="BH5" s="31" t="s">
        <v>23</v>
      </c>
      <c r="BI5" s="31" t="s">
        <v>32</v>
      </c>
      <c r="BJ5" s="31" t="s">
        <v>24</v>
      </c>
      <c r="BK5" s="31" t="s">
        <v>25</v>
      </c>
      <c r="BL5" s="34"/>
      <c r="BM5" s="31" t="s">
        <v>8</v>
      </c>
      <c r="BN5" s="31" t="s">
        <v>33</v>
      </c>
      <c r="BO5" s="2"/>
      <c r="BP5" s="31" t="s">
        <v>22</v>
      </c>
      <c r="BQ5" s="31" t="s">
        <v>23</v>
      </c>
      <c r="BR5" s="31" t="s">
        <v>24</v>
      </c>
      <c r="BS5" s="31" t="s">
        <v>25</v>
      </c>
      <c r="BT5" s="31" t="s">
        <v>22</v>
      </c>
      <c r="BU5" s="31" t="s">
        <v>23</v>
      </c>
      <c r="BV5" s="31" t="s">
        <v>24</v>
      </c>
      <c r="BW5" s="31" t="s">
        <v>25</v>
      </c>
      <c r="BX5" s="31" t="s">
        <v>22</v>
      </c>
      <c r="BY5" s="31" t="s">
        <v>23</v>
      </c>
      <c r="BZ5" s="31" t="s">
        <v>24</v>
      </c>
      <c r="CA5" s="32" t="s">
        <v>25</v>
      </c>
      <c r="CB5" s="31" t="s">
        <v>22</v>
      </c>
      <c r="CC5" s="31" t="s">
        <v>23</v>
      </c>
      <c r="CD5" s="31" t="s">
        <v>24</v>
      </c>
      <c r="CE5" s="31" t="s">
        <v>25</v>
      </c>
      <c r="CF5" s="33"/>
      <c r="CG5" s="31" t="s">
        <v>26</v>
      </c>
      <c r="CH5" s="31" t="s">
        <v>27</v>
      </c>
      <c r="CI5" s="31" t="s">
        <v>24</v>
      </c>
      <c r="CJ5" s="31" t="s">
        <v>25</v>
      </c>
      <c r="CK5" s="31" t="s">
        <v>26</v>
      </c>
      <c r="CL5" s="31" t="s">
        <v>27</v>
      </c>
      <c r="CM5" s="31" t="s">
        <v>24</v>
      </c>
      <c r="CN5" s="31" t="s">
        <v>25</v>
      </c>
      <c r="CO5" s="32" t="s">
        <v>26</v>
      </c>
      <c r="CP5" s="31" t="s">
        <v>27</v>
      </c>
      <c r="CQ5" s="31" t="s">
        <v>24</v>
      </c>
      <c r="CR5" s="32" t="s">
        <v>25</v>
      </c>
      <c r="CS5" s="31" t="s">
        <v>26</v>
      </c>
      <c r="CT5" s="31" t="s">
        <v>27</v>
      </c>
      <c r="CU5" s="31" t="s">
        <v>24</v>
      </c>
      <c r="CV5" s="31" t="s">
        <v>25</v>
      </c>
      <c r="CW5" s="33"/>
      <c r="CX5" s="31" t="s">
        <v>28</v>
      </c>
      <c r="CY5" s="31" t="s">
        <v>29</v>
      </c>
      <c r="CZ5" s="31" t="s">
        <v>24</v>
      </c>
      <c r="DA5" s="31" t="s">
        <v>25</v>
      </c>
      <c r="DB5" s="31" t="s">
        <v>28</v>
      </c>
      <c r="DC5" s="31" t="s">
        <v>29</v>
      </c>
      <c r="DD5" s="31" t="s">
        <v>24</v>
      </c>
      <c r="DE5" s="31" t="s">
        <v>25</v>
      </c>
      <c r="DF5" s="31" t="s">
        <v>30</v>
      </c>
      <c r="DG5" s="31" t="s">
        <v>31</v>
      </c>
      <c r="DH5" s="31" t="s">
        <v>24</v>
      </c>
      <c r="DI5" s="31" t="s">
        <v>25</v>
      </c>
      <c r="DJ5" s="31" t="s">
        <v>30</v>
      </c>
      <c r="DK5" s="31" t="s">
        <v>31</v>
      </c>
      <c r="DL5" s="31" t="s">
        <v>24</v>
      </c>
      <c r="DM5" s="31" t="s">
        <v>25</v>
      </c>
      <c r="DN5" s="31" t="s">
        <v>22</v>
      </c>
      <c r="DO5" s="31" t="s">
        <v>23</v>
      </c>
      <c r="DP5" s="31" t="s">
        <v>32</v>
      </c>
      <c r="DQ5" s="31" t="s">
        <v>24</v>
      </c>
      <c r="DR5" s="31" t="s">
        <v>25</v>
      </c>
      <c r="DS5" s="31" t="s">
        <v>22</v>
      </c>
      <c r="DT5" s="31" t="s">
        <v>23</v>
      </c>
      <c r="DU5" s="31" t="s">
        <v>32</v>
      </c>
      <c r="DV5" s="31" t="s">
        <v>24</v>
      </c>
      <c r="DW5" s="31" t="s">
        <v>25</v>
      </c>
      <c r="DX5" s="34"/>
      <c r="DY5" s="31" t="s">
        <v>8</v>
      </c>
      <c r="DZ5" s="31" t="s">
        <v>33</v>
      </c>
      <c r="EA5" s="2"/>
      <c r="EB5" s="2"/>
      <c r="EC5" s="31" t="s">
        <v>22</v>
      </c>
      <c r="ED5" s="31" t="s">
        <v>23</v>
      </c>
      <c r="EE5" s="31" t="s">
        <v>24</v>
      </c>
      <c r="EF5" s="31" t="s">
        <v>25</v>
      </c>
      <c r="EG5" s="31" t="s">
        <v>22</v>
      </c>
      <c r="EH5" s="31" t="s">
        <v>23</v>
      </c>
      <c r="EI5" s="31" t="s">
        <v>24</v>
      </c>
      <c r="EJ5" s="31" t="s">
        <v>25</v>
      </c>
      <c r="EK5" s="31" t="s">
        <v>22</v>
      </c>
      <c r="EL5" s="31" t="s">
        <v>23</v>
      </c>
      <c r="EM5" s="31" t="s">
        <v>24</v>
      </c>
      <c r="EN5" s="32" t="s">
        <v>25</v>
      </c>
      <c r="EO5" s="31" t="s">
        <v>22</v>
      </c>
      <c r="EP5" s="31" t="s">
        <v>23</v>
      </c>
      <c r="EQ5" s="31" t="s">
        <v>24</v>
      </c>
      <c r="ER5" s="31" t="s">
        <v>25</v>
      </c>
      <c r="ES5" s="33"/>
      <c r="ET5" s="31" t="s">
        <v>26</v>
      </c>
      <c r="EU5" s="31" t="s">
        <v>27</v>
      </c>
      <c r="EV5" s="31" t="s">
        <v>24</v>
      </c>
      <c r="EW5" s="31" t="s">
        <v>25</v>
      </c>
      <c r="EX5" s="31" t="s">
        <v>26</v>
      </c>
      <c r="EY5" s="31" t="s">
        <v>27</v>
      </c>
      <c r="EZ5" s="31" t="s">
        <v>24</v>
      </c>
      <c r="FA5" s="31" t="s">
        <v>25</v>
      </c>
      <c r="FB5" s="32" t="s">
        <v>26</v>
      </c>
      <c r="FC5" s="31" t="s">
        <v>27</v>
      </c>
      <c r="FD5" s="31" t="s">
        <v>24</v>
      </c>
      <c r="FE5" s="32" t="s">
        <v>25</v>
      </c>
      <c r="FF5" s="31" t="s">
        <v>26</v>
      </c>
      <c r="FG5" s="31" t="s">
        <v>27</v>
      </c>
      <c r="FH5" s="31" t="s">
        <v>24</v>
      </c>
      <c r="FI5" s="31" t="s">
        <v>25</v>
      </c>
      <c r="FJ5" s="33"/>
      <c r="FK5" s="31" t="s">
        <v>28</v>
      </c>
      <c r="FL5" s="31" t="s">
        <v>29</v>
      </c>
      <c r="FM5" s="31" t="s">
        <v>24</v>
      </c>
      <c r="FN5" s="31" t="s">
        <v>25</v>
      </c>
      <c r="FO5" s="31" t="s">
        <v>28</v>
      </c>
      <c r="FP5" s="31" t="s">
        <v>29</v>
      </c>
      <c r="FQ5" s="31" t="s">
        <v>24</v>
      </c>
      <c r="FR5" s="31" t="s">
        <v>25</v>
      </c>
      <c r="FS5" s="31" t="s">
        <v>30</v>
      </c>
      <c r="FT5" s="31" t="s">
        <v>31</v>
      </c>
      <c r="FU5" s="31" t="s">
        <v>24</v>
      </c>
      <c r="FV5" s="31" t="s">
        <v>25</v>
      </c>
      <c r="FW5" s="31" t="s">
        <v>30</v>
      </c>
      <c r="FX5" s="31" t="s">
        <v>31</v>
      </c>
      <c r="FY5" s="31" t="s">
        <v>24</v>
      </c>
      <c r="FZ5" s="31" t="s">
        <v>25</v>
      </c>
      <c r="GA5" s="31" t="s">
        <v>22</v>
      </c>
      <c r="GB5" s="31" t="s">
        <v>23</v>
      </c>
      <c r="GC5" s="31" t="s">
        <v>32</v>
      </c>
      <c r="GD5" s="31" t="s">
        <v>24</v>
      </c>
      <c r="GE5" s="31" t="s">
        <v>25</v>
      </c>
      <c r="GF5" s="31" t="s">
        <v>22</v>
      </c>
      <c r="GG5" s="31" t="s">
        <v>23</v>
      </c>
      <c r="GH5" s="31" t="s">
        <v>32</v>
      </c>
      <c r="GI5" s="31" t="s">
        <v>24</v>
      </c>
      <c r="GJ5" s="31" t="s">
        <v>25</v>
      </c>
      <c r="GK5" s="34"/>
      <c r="GL5" s="31" t="s">
        <v>8</v>
      </c>
      <c r="GM5" s="31" t="s">
        <v>33</v>
      </c>
      <c r="GN5" s="2"/>
      <c r="GO5" s="2"/>
      <c r="GP5" s="2"/>
      <c r="GQ5" s="2"/>
      <c r="GR5" s="2"/>
    </row>
    <row r="6" ht="12.75" customHeight="1">
      <c r="A6" s="36">
        <v>1.0</v>
      </c>
      <c r="B6" s="37">
        <f t="shared" ref="B6:B10" si="22">GN6</f>
        <v>1132</v>
      </c>
      <c r="C6" s="1" t="s">
        <v>61</v>
      </c>
      <c r="D6" s="38">
        <v>9.0</v>
      </c>
      <c r="E6" s="38">
        <v>9.0</v>
      </c>
      <c r="F6" s="38">
        <v>9.0</v>
      </c>
      <c r="G6" s="39">
        <f t="shared" ref="G6:G10" si="23">SUM(D6:F6)</f>
        <v>27</v>
      </c>
      <c r="H6" s="40">
        <f t="shared" ref="H6:J6" si="1">D6*H3</f>
        <v>27</v>
      </c>
      <c r="I6" s="40">
        <f t="shared" si="1"/>
        <v>9</v>
      </c>
      <c r="J6" s="40">
        <f t="shared" si="1"/>
        <v>9</v>
      </c>
      <c r="K6" s="72">
        <f t="shared" ref="K6:K10" si="25">SUM(H6:J6)</f>
        <v>45</v>
      </c>
      <c r="L6" s="38">
        <v>9.0</v>
      </c>
      <c r="M6" s="38">
        <v>9.0</v>
      </c>
      <c r="N6" s="38">
        <v>8.0</v>
      </c>
      <c r="O6" s="42">
        <f t="shared" ref="O6:O9" si="26">N6+M6+L6</f>
        <v>26</v>
      </c>
      <c r="P6" s="40">
        <f t="shared" ref="P6:R6" si="2">L6*P3</f>
        <v>27</v>
      </c>
      <c r="Q6" s="40">
        <f t="shared" si="2"/>
        <v>9</v>
      </c>
      <c r="R6" s="40">
        <f t="shared" si="2"/>
        <v>8</v>
      </c>
      <c r="S6" s="73">
        <f t="shared" ref="S6:S10" si="28">R6+Q6+P6</f>
        <v>44</v>
      </c>
      <c r="T6" s="44">
        <f t="shared" ref="T6:T10" si="29">K6+S6</f>
        <v>89</v>
      </c>
      <c r="U6" s="38">
        <v>8.0</v>
      </c>
      <c r="V6" s="38">
        <v>9.0</v>
      </c>
      <c r="W6" s="38">
        <v>8.0</v>
      </c>
      <c r="X6" s="45">
        <f t="shared" ref="X6:X10" si="30">U6+V6+W6</f>
        <v>25</v>
      </c>
      <c r="Y6" s="40">
        <f t="shared" ref="Y6:AA6" si="3">U6*Y3</f>
        <v>32</v>
      </c>
      <c r="Z6" s="40">
        <f t="shared" si="3"/>
        <v>27</v>
      </c>
      <c r="AA6" s="40">
        <f t="shared" si="3"/>
        <v>8</v>
      </c>
      <c r="AB6" s="74">
        <f t="shared" ref="AB6:AB10" si="32">Y6+Z6+AA6</f>
        <v>67</v>
      </c>
      <c r="AC6" s="38">
        <v>9.0</v>
      </c>
      <c r="AD6" s="38">
        <v>9.0</v>
      </c>
      <c r="AE6" s="38">
        <v>9.0</v>
      </c>
      <c r="AF6" s="42">
        <f t="shared" ref="AF6:AF10" si="33">AC6+AD6+AE6</f>
        <v>27</v>
      </c>
      <c r="AG6" s="40">
        <f t="shared" ref="AG6:AI6" si="4">AC6*AG3</f>
        <v>36</v>
      </c>
      <c r="AH6" s="40">
        <f t="shared" si="4"/>
        <v>27</v>
      </c>
      <c r="AI6" s="40">
        <f t="shared" si="4"/>
        <v>9</v>
      </c>
      <c r="AJ6" s="74">
        <f t="shared" ref="AJ6:AJ10" si="35">AG6+AH6+AI6</f>
        <v>72</v>
      </c>
      <c r="AK6" s="44">
        <f t="shared" ref="AK6:AK10" si="36">AB6+AJ6</f>
        <v>139</v>
      </c>
      <c r="AL6" s="38">
        <v>8.0</v>
      </c>
      <c r="AM6" s="38">
        <v>9.0</v>
      </c>
      <c r="AN6" s="38">
        <v>9.0</v>
      </c>
      <c r="AO6" s="45">
        <f t="shared" ref="AO6:AO10" si="37">AL6+AM6+AN6</f>
        <v>26</v>
      </c>
      <c r="AP6" s="40">
        <f t="shared" ref="AP6:AR6" si="5">AL6*AP3</f>
        <v>16</v>
      </c>
      <c r="AQ6" s="40">
        <f t="shared" si="5"/>
        <v>18</v>
      </c>
      <c r="AR6" s="40">
        <f t="shared" si="5"/>
        <v>9</v>
      </c>
      <c r="AS6" s="74">
        <f t="shared" ref="AS6:AS10" si="39">AP6+AQ6+AR6</f>
        <v>43</v>
      </c>
      <c r="AT6" s="38">
        <v>8.0</v>
      </c>
      <c r="AU6" s="38">
        <v>8.0</v>
      </c>
      <c r="AV6" s="38">
        <v>9.0</v>
      </c>
      <c r="AW6" s="45">
        <f t="shared" ref="AW6:AW10" si="40">AT6+AU6+AV6</f>
        <v>25</v>
      </c>
      <c r="AX6" s="8">
        <f t="shared" ref="AX6:AZ6" si="6">AT6*AX3</f>
        <v>8</v>
      </c>
      <c r="AY6" s="8">
        <f t="shared" si="6"/>
        <v>8</v>
      </c>
      <c r="AZ6" s="8">
        <f t="shared" si="6"/>
        <v>9</v>
      </c>
      <c r="BA6" s="74">
        <f t="shared" ref="BA6:BA10" si="42">AX6+AY6+AZ6</f>
        <v>25</v>
      </c>
      <c r="BB6" s="38">
        <v>8.0</v>
      </c>
      <c r="BC6" s="75">
        <v>0.0</v>
      </c>
      <c r="BD6" s="75">
        <v>0.0</v>
      </c>
      <c r="BE6" s="38">
        <v>9.0</v>
      </c>
      <c r="BF6" s="45">
        <f t="shared" ref="BF6:BF10" si="43">SUM(BB6:BE6)</f>
        <v>17</v>
      </c>
      <c r="BG6" s="40">
        <f t="shared" ref="BG6:BJ6" si="7">BB6*BG3</f>
        <v>16</v>
      </c>
      <c r="BH6" s="55">
        <f t="shared" si="7"/>
        <v>0</v>
      </c>
      <c r="BI6" s="55">
        <f t="shared" si="7"/>
        <v>0</v>
      </c>
      <c r="BJ6" s="40">
        <f t="shared" si="7"/>
        <v>9</v>
      </c>
      <c r="BK6" s="74">
        <f t="shared" ref="BK6:BK10" si="45">BG6+BH6+BI6+BJ6</f>
        <v>25</v>
      </c>
      <c r="BL6" s="15">
        <f t="shared" ref="BL6:BL10" si="46">K6+S6+AB6+AJ6+AS6+BA6+BK6</f>
        <v>321</v>
      </c>
      <c r="BM6" s="49">
        <v>0.0</v>
      </c>
      <c r="BN6" s="76">
        <f t="shared" ref="BN6:BN10" si="47">BL6-BM6</f>
        <v>321</v>
      </c>
      <c r="BO6" s="31">
        <v>1.0</v>
      </c>
      <c r="BP6" s="38">
        <v>11.0</v>
      </c>
      <c r="BQ6" s="38">
        <v>11.0</v>
      </c>
      <c r="BR6" s="38">
        <v>11.0</v>
      </c>
      <c r="BS6" s="39">
        <f t="shared" ref="BS6:BS10" si="48">SUM(BP6:BR6)</f>
        <v>33</v>
      </c>
      <c r="BT6" s="40">
        <f t="shared" ref="BT6:BV6" si="8">BP6*BT3</f>
        <v>33</v>
      </c>
      <c r="BU6" s="40">
        <f t="shared" si="8"/>
        <v>11</v>
      </c>
      <c r="BV6" s="40">
        <f t="shared" si="8"/>
        <v>11</v>
      </c>
      <c r="BW6" s="72">
        <f t="shared" ref="BW6:BW10" si="50">SUM(BT6:BV6)</f>
        <v>55</v>
      </c>
      <c r="BX6" s="38">
        <v>10.0</v>
      </c>
      <c r="BY6" s="38">
        <v>10.0</v>
      </c>
      <c r="BZ6" s="38">
        <v>10.0</v>
      </c>
      <c r="CA6" s="42">
        <f t="shared" ref="CA6:CA10" si="51">BZ6+BY6+BX6</f>
        <v>30</v>
      </c>
      <c r="CB6" s="40">
        <f t="shared" ref="CB6:CD6" si="9">BX6*CB3</f>
        <v>30</v>
      </c>
      <c r="CC6" s="40">
        <f t="shared" si="9"/>
        <v>10</v>
      </c>
      <c r="CD6" s="40">
        <f t="shared" si="9"/>
        <v>10</v>
      </c>
      <c r="CE6" s="73">
        <f t="shared" ref="CE6:CE10" si="53">CD6+CC6+CB6</f>
        <v>50</v>
      </c>
      <c r="CF6" s="44">
        <f t="shared" ref="CF6:CF10" si="54">BW6+CE6</f>
        <v>105</v>
      </c>
      <c r="CG6" s="38">
        <v>9.0</v>
      </c>
      <c r="CH6" s="38">
        <v>9.0</v>
      </c>
      <c r="CI6" s="38">
        <v>9.0</v>
      </c>
      <c r="CJ6" s="45">
        <f t="shared" ref="CJ6:CJ10" si="55">CG6+CH6+CI6</f>
        <v>27</v>
      </c>
      <c r="CK6" s="40">
        <f t="shared" ref="CK6:CM6" si="10">CG6*CK3</f>
        <v>36</v>
      </c>
      <c r="CL6" s="40">
        <f t="shared" si="10"/>
        <v>27</v>
      </c>
      <c r="CM6" s="40">
        <f t="shared" si="10"/>
        <v>9</v>
      </c>
      <c r="CN6" s="74">
        <f t="shared" ref="CN6:CN10" si="57">CK6+CL6+CM6</f>
        <v>72</v>
      </c>
      <c r="CO6" s="38">
        <v>11.0</v>
      </c>
      <c r="CP6" s="38">
        <v>11.0</v>
      </c>
      <c r="CQ6" s="38">
        <v>11.0</v>
      </c>
      <c r="CR6" s="42">
        <f t="shared" ref="CR6:CR10" si="58">CO6+CP6+CQ6</f>
        <v>33</v>
      </c>
      <c r="CS6" s="40">
        <f t="shared" ref="CS6:CU6" si="11">CO6*CS3</f>
        <v>44</v>
      </c>
      <c r="CT6" s="40">
        <f t="shared" si="11"/>
        <v>33</v>
      </c>
      <c r="CU6" s="40">
        <f t="shared" si="11"/>
        <v>11</v>
      </c>
      <c r="CV6" s="74">
        <f t="shared" ref="CV6:CV10" si="60">CS6+CT6+CU6</f>
        <v>88</v>
      </c>
      <c r="CW6" s="44">
        <f t="shared" ref="CW6:CW10" si="61">CN6+CV6</f>
        <v>160</v>
      </c>
      <c r="CX6" s="38">
        <v>10.0</v>
      </c>
      <c r="CY6" s="38">
        <v>11.0</v>
      </c>
      <c r="CZ6" s="38">
        <v>11.0</v>
      </c>
      <c r="DA6" s="45">
        <f t="shared" ref="DA6:DA10" si="62">CX6+CY6+CZ6</f>
        <v>32</v>
      </c>
      <c r="DB6" s="40">
        <f t="shared" ref="DB6:DD6" si="12">CX6*DB3</f>
        <v>20</v>
      </c>
      <c r="DC6" s="40">
        <f t="shared" si="12"/>
        <v>22</v>
      </c>
      <c r="DD6" s="40">
        <f t="shared" si="12"/>
        <v>11</v>
      </c>
      <c r="DE6" s="74">
        <f t="shared" ref="DE6:DE10" si="64">DB6+DC6+DD6</f>
        <v>53</v>
      </c>
      <c r="DF6" s="38">
        <v>10.0</v>
      </c>
      <c r="DG6" s="38">
        <v>11.0</v>
      </c>
      <c r="DH6" s="38">
        <v>11.0</v>
      </c>
      <c r="DI6" s="45">
        <f t="shared" ref="DI6:DI10" si="65">DF6+DG6+DH6</f>
        <v>32</v>
      </c>
      <c r="DJ6" s="8">
        <f t="shared" ref="DJ6:DL6" si="13">DF6*DJ3</f>
        <v>10</v>
      </c>
      <c r="DK6" s="8">
        <f t="shared" si="13"/>
        <v>11</v>
      </c>
      <c r="DL6" s="8">
        <f t="shared" si="13"/>
        <v>11</v>
      </c>
      <c r="DM6" s="74">
        <f t="shared" ref="DM6:DM10" si="67">DJ6+DK6+DL6</f>
        <v>32</v>
      </c>
      <c r="DN6" s="38">
        <v>8.0</v>
      </c>
      <c r="DO6" s="75">
        <v>0.0</v>
      </c>
      <c r="DP6" s="75">
        <v>0.0</v>
      </c>
      <c r="DQ6" s="38">
        <v>11.0</v>
      </c>
      <c r="DR6" s="45">
        <f t="shared" ref="DR6:DR10" si="68">SUM(DN6:DQ6)</f>
        <v>19</v>
      </c>
      <c r="DS6" s="40">
        <f t="shared" ref="DS6:DV6" si="14">DN6*DS3</f>
        <v>16</v>
      </c>
      <c r="DT6" s="55">
        <f t="shared" si="14"/>
        <v>0</v>
      </c>
      <c r="DU6" s="55">
        <f t="shared" si="14"/>
        <v>0</v>
      </c>
      <c r="DV6" s="40">
        <f t="shared" si="14"/>
        <v>11</v>
      </c>
      <c r="DW6" s="74">
        <f t="shared" ref="DW6:DW10" si="70">DS6+DT6+DU6+DV6</f>
        <v>27</v>
      </c>
      <c r="DX6" s="15">
        <f t="shared" ref="DX6:DX10" si="71">BW6+CE6+CN6+CV6+DE6+DM6+DW6</f>
        <v>377</v>
      </c>
      <c r="DY6" s="49">
        <v>0.0</v>
      </c>
      <c r="DZ6" s="76">
        <f t="shared" ref="DZ6:DZ10" si="72">DX6-DY6</f>
        <v>377</v>
      </c>
      <c r="EA6" s="71">
        <f t="shared" ref="EA6:EA10" si="73">DZ6+BN6</f>
        <v>698</v>
      </c>
      <c r="EB6" s="77">
        <v>1.0</v>
      </c>
      <c r="EC6" s="38">
        <v>12.0</v>
      </c>
      <c r="ED6" s="38">
        <v>12.0</v>
      </c>
      <c r="EE6" s="38">
        <v>11.0</v>
      </c>
      <c r="EF6" s="39">
        <f t="shared" ref="EF6:EF10" si="74">SUM(EC6:EE6)</f>
        <v>35</v>
      </c>
      <c r="EG6" s="40">
        <f t="shared" ref="EG6:EI6" si="15">EC6*EG3</f>
        <v>36</v>
      </c>
      <c r="EH6" s="40">
        <f t="shared" si="15"/>
        <v>12</v>
      </c>
      <c r="EI6" s="40">
        <f t="shared" si="15"/>
        <v>11</v>
      </c>
      <c r="EJ6" s="72">
        <f t="shared" ref="EJ6:EJ10" si="76">SUM(EG6:EI6)</f>
        <v>59</v>
      </c>
      <c r="EK6" s="38">
        <v>12.0</v>
      </c>
      <c r="EL6" s="38">
        <v>12.0</v>
      </c>
      <c r="EM6" s="38">
        <v>11.0</v>
      </c>
      <c r="EN6" s="42">
        <f t="shared" ref="EN6:EN10" si="77">EM6+EL6+EK6</f>
        <v>35</v>
      </c>
      <c r="EO6" s="40">
        <f t="shared" ref="EO6:EQ6" si="16">EK6*EO3</f>
        <v>36</v>
      </c>
      <c r="EP6" s="40">
        <f t="shared" si="16"/>
        <v>12</v>
      </c>
      <c r="EQ6" s="40">
        <f t="shared" si="16"/>
        <v>11</v>
      </c>
      <c r="ER6" s="73">
        <f t="shared" ref="ER6:ER10" si="79">EQ6+EP6+EO6</f>
        <v>59</v>
      </c>
      <c r="ES6" s="44">
        <f t="shared" ref="ES6:ES10" si="80">EJ6+ER6</f>
        <v>118</v>
      </c>
      <c r="ET6" s="38">
        <v>11.0</v>
      </c>
      <c r="EU6" s="38">
        <v>12.0</v>
      </c>
      <c r="EV6" s="38">
        <v>12.0</v>
      </c>
      <c r="EW6" s="45">
        <f t="shared" ref="EW6:EW10" si="81">ET6+EU6+EV6</f>
        <v>35</v>
      </c>
      <c r="EX6" s="40">
        <f t="shared" ref="EX6:EZ6" si="17">ET6*EX3</f>
        <v>44</v>
      </c>
      <c r="EY6" s="40">
        <f t="shared" si="17"/>
        <v>36</v>
      </c>
      <c r="EZ6" s="40">
        <f t="shared" si="17"/>
        <v>12</v>
      </c>
      <c r="FA6" s="74">
        <f t="shared" ref="FA6:FA10" si="83">EX6+EY6+EZ6</f>
        <v>92</v>
      </c>
      <c r="FB6" s="38">
        <v>12.0</v>
      </c>
      <c r="FC6" s="38">
        <v>12.0</v>
      </c>
      <c r="FD6" s="38">
        <v>12.0</v>
      </c>
      <c r="FE6" s="42">
        <f t="shared" ref="FE6:FE10" si="84">FB6+FC6+FD6</f>
        <v>36</v>
      </c>
      <c r="FF6" s="40">
        <f t="shared" ref="FF6:FH6" si="18">FB6*FF3</f>
        <v>48</v>
      </c>
      <c r="FG6" s="40">
        <f t="shared" si="18"/>
        <v>36</v>
      </c>
      <c r="FH6" s="40">
        <f t="shared" si="18"/>
        <v>12</v>
      </c>
      <c r="FI6" s="74">
        <f t="shared" ref="FI6:FI10" si="86">FF6+FG6+FH6</f>
        <v>96</v>
      </c>
      <c r="FJ6" s="44">
        <f t="shared" ref="FJ6:FJ10" si="87">FA6+FI6</f>
        <v>188</v>
      </c>
      <c r="FK6" s="38">
        <v>12.0</v>
      </c>
      <c r="FL6" s="66">
        <v>12.0</v>
      </c>
      <c r="FM6" s="66">
        <v>12.0</v>
      </c>
      <c r="FN6" s="45">
        <f t="shared" ref="FN6:FN10" si="88">FK6+FL6+FM6</f>
        <v>36</v>
      </c>
      <c r="FO6" s="40">
        <f t="shared" ref="FO6:FQ6" si="19">FK6*FO3</f>
        <v>24</v>
      </c>
      <c r="FP6" s="40">
        <f t="shared" si="19"/>
        <v>24</v>
      </c>
      <c r="FQ6" s="40">
        <f t="shared" si="19"/>
        <v>12</v>
      </c>
      <c r="FR6" s="74">
        <f t="shared" ref="FR6:FR10" si="90">FO6+FP6+FQ6</f>
        <v>60</v>
      </c>
      <c r="FS6" s="38">
        <v>12.0</v>
      </c>
      <c r="FT6" s="66">
        <v>12.0</v>
      </c>
      <c r="FU6" s="38">
        <v>12.0</v>
      </c>
      <c r="FV6" s="45">
        <f t="shared" ref="FV6:FV10" si="91">FS6+FT6+FU6</f>
        <v>36</v>
      </c>
      <c r="FW6" s="8">
        <f t="shared" ref="FW6:FY6" si="20">FS6*FW3</f>
        <v>12</v>
      </c>
      <c r="FX6" s="8">
        <f t="shared" si="20"/>
        <v>12</v>
      </c>
      <c r="FY6" s="8">
        <f t="shared" si="20"/>
        <v>12</v>
      </c>
      <c r="FZ6" s="74">
        <f t="shared" ref="FZ6:FZ10" si="93">FW6+FX6+FY6</f>
        <v>36</v>
      </c>
      <c r="GA6" s="66">
        <v>10.0</v>
      </c>
      <c r="GB6" s="55">
        <v>0.0</v>
      </c>
      <c r="GC6" s="55">
        <v>0.0</v>
      </c>
      <c r="GD6" s="38">
        <v>12.0</v>
      </c>
      <c r="GE6" s="45">
        <f t="shared" ref="GE6:GE10" si="94">SUM(GA6:GD6)</f>
        <v>22</v>
      </c>
      <c r="GF6" s="40">
        <f t="shared" ref="GF6:GI6" si="21">GA6*GF3</f>
        <v>20</v>
      </c>
      <c r="GG6" s="55">
        <f t="shared" si="21"/>
        <v>0</v>
      </c>
      <c r="GH6" s="55">
        <f t="shared" si="21"/>
        <v>0</v>
      </c>
      <c r="GI6" s="40">
        <f t="shared" si="21"/>
        <v>12</v>
      </c>
      <c r="GJ6" s="74">
        <f t="shared" ref="GJ6:GJ10" si="96">GF6+GG6+GH6+GI6</f>
        <v>32</v>
      </c>
      <c r="GK6" s="15">
        <f t="shared" ref="GK6:GK10" si="97">EJ6+ER6+FA6+FI6+FR6+FZ6+GJ6</f>
        <v>434</v>
      </c>
      <c r="GL6" s="49">
        <v>0.0</v>
      </c>
      <c r="GM6" s="76">
        <f t="shared" ref="GM6:GM10" si="98">GK6-GL6</f>
        <v>434</v>
      </c>
      <c r="GN6" s="71">
        <f t="shared" ref="GN6:GN10" si="99">GM6+EA6</f>
        <v>1132</v>
      </c>
      <c r="GO6" s="36">
        <v>1.0</v>
      </c>
      <c r="GP6" s="52">
        <f t="shared" ref="GP6:GP9" si="100">GN6/1332*100</f>
        <v>84.98498498</v>
      </c>
      <c r="GQ6" s="1" t="s">
        <v>61</v>
      </c>
      <c r="GR6" s="1"/>
    </row>
    <row r="7" ht="12.75" customHeight="1">
      <c r="A7" s="36">
        <v>2.0</v>
      </c>
      <c r="B7" s="37">
        <f t="shared" si="22"/>
        <v>1060</v>
      </c>
      <c r="C7" s="2" t="s">
        <v>62</v>
      </c>
      <c r="D7" s="38">
        <v>9.0</v>
      </c>
      <c r="E7" s="38">
        <v>8.0</v>
      </c>
      <c r="F7" s="38">
        <v>9.0</v>
      </c>
      <c r="G7" s="39">
        <f t="shared" si="23"/>
        <v>26</v>
      </c>
      <c r="H7" s="40">
        <f t="shared" ref="H7:J7" si="24">D7*H3</f>
        <v>27</v>
      </c>
      <c r="I7" s="40">
        <f t="shared" si="24"/>
        <v>8</v>
      </c>
      <c r="J7" s="40">
        <f t="shared" si="24"/>
        <v>9</v>
      </c>
      <c r="K7" s="72">
        <f t="shared" si="25"/>
        <v>44</v>
      </c>
      <c r="L7" s="38">
        <v>9.0</v>
      </c>
      <c r="M7" s="38">
        <v>9.0</v>
      </c>
      <c r="N7" s="38">
        <v>9.0</v>
      </c>
      <c r="O7" s="42">
        <f t="shared" si="26"/>
        <v>27</v>
      </c>
      <c r="P7" s="40">
        <f t="shared" ref="P7:R7" si="27">L7*P3</f>
        <v>27</v>
      </c>
      <c r="Q7" s="40">
        <f t="shared" si="27"/>
        <v>9</v>
      </c>
      <c r="R7" s="40">
        <f t="shared" si="27"/>
        <v>9</v>
      </c>
      <c r="S7" s="73">
        <f t="shared" si="28"/>
        <v>45</v>
      </c>
      <c r="T7" s="44">
        <f t="shared" si="29"/>
        <v>89</v>
      </c>
      <c r="U7" s="38">
        <v>7.0</v>
      </c>
      <c r="V7" s="38">
        <v>9.0</v>
      </c>
      <c r="W7" s="38">
        <v>8.0</v>
      </c>
      <c r="X7" s="45">
        <f t="shared" si="30"/>
        <v>24</v>
      </c>
      <c r="Y7" s="40">
        <f t="shared" ref="Y7:AA7" si="31">U7*Y3</f>
        <v>28</v>
      </c>
      <c r="Z7" s="40">
        <f t="shared" si="31"/>
        <v>27</v>
      </c>
      <c r="AA7" s="40">
        <f t="shared" si="31"/>
        <v>8</v>
      </c>
      <c r="AB7" s="74">
        <f t="shared" si="32"/>
        <v>63</v>
      </c>
      <c r="AC7" s="38">
        <v>7.0</v>
      </c>
      <c r="AD7" s="38">
        <v>9.0</v>
      </c>
      <c r="AE7" s="38">
        <v>8.0</v>
      </c>
      <c r="AF7" s="42">
        <f t="shared" si="33"/>
        <v>24</v>
      </c>
      <c r="AG7" s="40">
        <f t="shared" ref="AG7:AI7" si="34">AC7*AG3</f>
        <v>28</v>
      </c>
      <c r="AH7" s="40">
        <f t="shared" si="34"/>
        <v>27</v>
      </c>
      <c r="AI7" s="40">
        <f t="shared" si="34"/>
        <v>8</v>
      </c>
      <c r="AJ7" s="74">
        <f t="shared" si="35"/>
        <v>63</v>
      </c>
      <c r="AK7" s="44">
        <f t="shared" si="36"/>
        <v>126</v>
      </c>
      <c r="AL7" s="38">
        <v>9.0</v>
      </c>
      <c r="AM7" s="38">
        <v>9.0</v>
      </c>
      <c r="AN7" s="38">
        <v>9.0</v>
      </c>
      <c r="AO7" s="45">
        <f t="shared" si="37"/>
        <v>27</v>
      </c>
      <c r="AP7" s="40">
        <f t="shared" ref="AP7:AR7" si="38">AL7*AP3</f>
        <v>18</v>
      </c>
      <c r="AQ7" s="40">
        <f t="shared" si="38"/>
        <v>18</v>
      </c>
      <c r="AR7" s="40">
        <f t="shared" si="38"/>
        <v>9</v>
      </c>
      <c r="AS7" s="74">
        <f t="shared" si="39"/>
        <v>45</v>
      </c>
      <c r="AT7" s="38">
        <v>7.0</v>
      </c>
      <c r="AU7" s="38">
        <v>8.0</v>
      </c>
      <c r="AV7" s="38">
        <v>9.0</v>
      </c>
      <c r="AW7" s="45">
        <f t="shared" si="40"/>
        <v>24</v>
      </c>
      <c r="AX7" s="8">
        <f t="shared" ref="AX7:AZ7" si="41">AT7*AX3</f>
        <v>7</v>
      </c>
      <c r="AY7" s="8">
        <f t="shared" si="41"/>
        <v>8</v>
      </c>
      <c r="AZ7" s="8">
        <f t="shared" si="41"/>
        <v>9</v>
      </c>
      <c r="BA7" s="74">
        <f t="shared" si="42"/>
        <v>24</v>
      </c>
      <c r="BB7" s="38">
        <v>8.0</v>
      </c>
      <c r="BC7" s="75">
        <v>0.0</v>
      </c>
      <c r="BD7" s="75">
        <v>0.0</v>
      </c>
      <c r="BE7" s="38">
        <v>8.0</v>
      </c>
      <c r="BF7" s="45">
        <f t="shared" si="43"/>
        <v>16</v>
      </c>
      <c r="BG7" s="40">
        <f t="shared" ref="BG7:BJ7" si="44">BB7*BG3</f>
        <v>16</v>
      </c>
      <c r="BH7" s="55">
        <f t="shared" si="44"/>
        <v>0</v>
      </c>
      <c r="BI7" s="55">
        <f t="shared" si="44"/>
        <v>0</v>
      </c>
      <c r="BJ7" s="40">
        <f t="shared" si="44"/>
        <v>8</v>
      </c>
      <c r="BK7" s="74">
        <f t="shared" si="45"/>
        <v>24</v>
      </c>
      <c r="BL7" s="15">
        <f t="shared" si="46"/>
        <v>308</v>
      </c>
      <c r="BM7" s="49">
        <v>0.0</v>
      </c>
      <c r="BN7" s="76">
        <f t="shared" si="47"/>
        <v>308</v>
      </c>
      <c r="BO7" s="31">
        <v>2.0</v>
      </c>
      <c r="BP7" s="38">
        <v>9.0</v>
      </c>
      <c r="BQ7" s="38">
        <v>9.0</v>
      </c>
      <c r="BR7" s="38">
        <v>10.0</v>
      </c>
      <c r="BS7" s="39">
        <f t="shared" si="48"/>
        <v>28</v>
      </c>
      <c r="BT7" s="40">
        <f t="shared" ref="BT7:BV7" si="49">BP7*BT3</f>
        <v>27</v>
      </c>
      <c r="BU7" s="40">
        <f t="shared" si="49"/>
        <v>9</v>
      </c>
      <c r="BV7" s="40">
        <f t="shared" si="49"/>
        <v>10</v>
      </c>
      <c r="BW7" s="72">
        <f t="shared" si="50"/>
        <v>46</v>
      </c>
      <c r="BX7" s="38">
        <v>10.0</v>
      </c>
      <c r="BY7" s="38">
        <v>10.0</v>
      </c>
      <c r="BZ7" s="38">
        <v>10.0</v>
      </c>
      <c r="CA7" s="42">
        <f t="shared" si="51"/>
        <v>30</v>
      </c>
      <c r="CB7" s="40">
        <f t="shared" ref="CB7:CD7" si="52">BX7*CB3</f>
        <v>30</v>
      </c>
      <c r="CC7" s="40">
        <f t="shared" si="52"/>
        <v>10</v>
      </c>
      <c r="CD7" s="40">
        <f t="shared" si="52"/>
        <v>10</v>
      </c>
      <c r="CE7" s="73">
        <f t="shared" si="53"/>
        <v>50</v>
      </c>
      <c r="CF7" s="44">
        <f t="shared" si="54"/>
        <v>96</v>
      </c>
      <c r="CG7" s="38">
        <v>8.0</v>
      </c>
      <c r="CH7" s="38">
        <v>9.0</v>
      </c>
      <c r="CI7" s="38">
        <v>8.0</v>
      </c>
      <c r="CJ7" s="45">
        <f t="shared" si="55"/>
        <v>25</v>
      </c>
      <c r="CK7" s="40">
        <f t="shared" ref="CK7:CM7" si="56">CG7*CK3</f>
        <v>32</v>
      </c>
      <c r="CL7" s="40">
        <f t="shared" si="56"/>
        <v>27</v>
      </c>
      <c r="CM7" s="40">
        <f t="shared" si="56"/>
        <v>8</v>
      </c>
      <c r="CN7" s="74">
        <f t="shared" si="57"/>
        <v>67</v>
      </c>
      <c r="CO7" s="38">
        <v>9.0</v>
      </c>
      <c r="CP7" s="38">
        <v>11.0</v>
      </c>
      <c r="CQ7" s="38">
        <v>10.0</v>
      </c>
      <c r="CR7" s="42">
        <f t="shared" si="58"/>
        <v>30</v>
      </c>
      <c r="CS7" s="40">
        <f t="shared" ref="CS7:CU7" si="59">CO7*CS3</f>
        <v>36</v>
      </c>
      <c r="CT7" s="40">
        <f t="shared" si="59"/>
        <v>33</v>
      </c>
      <c r="CU7" s="40">
        <f t="shared" si="59"/>
        <v>10</v>
      </c>
      <c r="CV7" s="74">
        <f t="shared" si="60"/>
        <v>79</v>
      </c>
      <c r="CW7" s="44">
        <f t="shared" si="61"/>
        <v>146</v>
      </c>
      <c r="CX7" s="38">
        <v>9.0</v>
      </c>
      <c r="CY7" s="38">
        <v>10.0</v>
      </c>
      <c r="CZ7" s="38">
        <v>10.0</v>
      </c>
      <c r="DA7" s="45">
        <f t="shared" si="62"/>
        <v>29</v>
      </c>
      <c r="DB7" s="40">
        <f t="shared" ref="DB7:DD7" si="63">CX7*DB3</f>
        <v>18</v>
      </c>
      <c r="DC7" s="40">
        <f t="shared" si="63"/>
        <v>20</v>
      </c>
      <c r="DD7" s="40">
        <f t="shared" si="63"/>
        <v>10</v>
      </c>
      <c r="DE7" s="74">
        <f t="shared" si="64"/>
        <v>48</v>
      </c>
      <c r="DF7" s="38">
        <v>9.0</v>
      </c>
      <c r="DG7" s="38">
        <v>10.0</v>
      </c>
      <c r="DH7" s="38">
        <v>10.0</v>
      </c>
      <c r="DI7" s="45">
        <f t="shared" si="65"/>
        <v>29</v>
      </c>
      <c r="DJ7" s="8">
        <f t="shared" ref="DJ7:DL7" si="66">DF7*DJ3</f>
        <v>9</v>
      </c>
      <c r="DK7" s="8">
        <f t="shared" si="66"/>
        <v>10</v>
      </c>
      <c r="DL7" s="8">
        <f t="shared" si="66"/>
        <v>10</v>
      </c>
      <c r="DM7" s="74">
        <f t="shared" si="67"/>
        <v>29</v>
      </c>
      <c r="DN7" s="38">
        <v>11.0</v>
      </c>
      <c r="DO7" s="75">
        <v>0.0</v>
      </c>
      <c r="DP7" s="75">
        <v>0.0</v>
      </c>
      <c r="DQ7" s="38">
        <v>10.0</v>
      </c>
      <c r="DR7" s="45">
        <f t="shared" si="68"/>
        <v>21</v>
      </c>
      <c r="DS7" s="40">
        <f t="shared" ref="DS7:DV7" si="69">DN7*DS3</f>
        <v>22</v>
      </c>
      <c r="DT7" s="55">
        <f t="shared" si="69"/>
        <v>0</v>
      </c>
      <c r="DU7" s="55">
        <f t="shared" si="69"/>
        <v>0</v>
      </c>
      <c r="DV7" s="40">
        <f t="shared" si="69"/>
        <v>10</v>
      </c>
      <c r="DW7" s="74">
        <f t="shared" si="70"/>
        <v>32</v>
      </c>
      <c r="DX7" s="15">
        <f t="shared" si="71"/>
        <v>351</v>
      </c>
      <c r="DY7" s="49">
        <v>0.0</v>
      </c>
      <c r="DZ7" s="76">
        <f t="shared" si="72"/>
        <v>351</v>
      </c>
      <c r="EA7" s="71">
        <f t="shared" si="73"/>
        <v>659</v>
      </c>
      <c r="EB7" s="77">
        <v>2.0</v>
      </c>
      <c r="EC7" s="38">
        <v>11.0</v>
      </c>
      <c r="ED7" s="38">
        <v>11.0</v>
      </c>
      <c r="EE7" s="38">
        <v>11.0</v>
      </c>
      <c r="EF7" s="39">
        <f t="shared" si="74"/>
        <v>33</v>
      </c>
      <c r="EG7" s="40">
        <f t="shared" ref="EG7:EI7" si="75">EC7*EG3</f>
        <v>33</v>
      </c>
      <c r="EH7" s="40">
        <f t="shared" si="75"/>
        <v>11</v>
      </c>
      <c r="EI7" s="40">
        <f t="shared" si="75"/>
        <v>11</v>
      </c>
      <c r="EJ7" s="72">
        <f t="shared" si="76"/>
        <v>55</v>
      </c>
      <c r="EK7" s="66">
        <v>11.0</v>
      </c>
      <c r="EL7" s="66">
        <v>11.0</v>
      </c>
      <c r="EM7" s="66">
        <v>10.0</v>
      </c>
      <c r="EN7" s="42">
        <f t="shared" si="77"/>
        <v>32</v>
      </c>
      <c r="EO7" s="40">
        <f t="shared" ref="EO7:EQ7" si="78">EK7*EO3</f>
        <v>33</v>
      </c>
      <c r="EP7" s="40">
        <f t="shared" si="78"/>
        <v>11</v>
      </c>
      <c r="EQ7" s="40">
        <f t="shared" si="78"/>
        <v>10</v>
      </c>
      <c r="ER7" s="73">
        <f t="shared" si="79"/>
        <v>54</v>
      </c>
      <c r="ES7" s="44">
        <f t="shared" si="80"/>
        <v>109</v>
      </c>
      <c r="ET7" s="38">
        <v>10.0</v>
      </c>
      <c r="EU7" s="38">
        <v>11.0</v>
      </c>
      <c r="EV7" s="38">
        <v>11.0</v>
      </c>
      <c r="EW7" s="45">
        <f t="shared" si="81"/>
        <v>32</v>
      </c>
      <c r="EX7" s="40">
        <f t="shared" ref="EX7:EZ7" si="82">ET7*EX3</f>
        <v>40</v>
      </c>
      <c r="EY7" s="40">
        <f t="shared" si="82"/>
        <v>33</v>
      </c>
      <c r="EZ7" s="40">
        <f t="shared" si="82"/>
        <v>11</v>
      </c>
      <c r="FA7" s="74">
        <f t="shared" si="83"/>
        <v>84</v>
      </c>
      <c r="FB7" s="38">
        <v>10.0</v>
      </c>
      <c r="FC7" s="38">
        <v>11.0</v>
      </c>
      <c r="FD7" s="38">
        <v>10.0</v>
      </c>
      <c r="FE7" s="42">
        <f t="shared" si="84"/>
        <v>31</v>
      </c>
      <c r="FF7" s="40">
        <f t="shared" ref="FF7:FH7" si="85">FB7*FF3</f>
        <v>40</v>
      </c>
      <c r="FG7" s="40">
        <f t="shared" si="85"/>
        <v>33</v>
      </c>
      <c r="FH7" s="40">
        <f t="shared" si="85"/>
        <v>10</v>
      </c>
      <c r="FI7" s="74">
        <f t="shared" si="86"/>
        <v>83</v>
      </c>
      <c r="FJ7" s="44">
        <f t="shared" si="87"/>
        <v>167</v>
      </c>
      <c r="FK7" s="38">
        <v>11.0</v>
      </c>
      <c r="FL7" s="38">
        <v>12.0</v>
      </c>
      <c r="FM7" s="38">
        <v>12.0</v>
      </c>
      <c r="FN7" s="45">
        <f t="shared" si="88"/>
        <v>35</v>
      </c>
      <c r="FO7" s="40">
        <f t="shared" ref="FO7:FQ7" si="89">FK7*FO3</f>
        <v>22</v>
      </c>
      <c r="FP7" s="40">
        <f t="shared" si="89"/>
        <v>24</v>
      </c>
      <c r="FQ7" s="40">
        <f t="shared" si="89"/>
        <v>12</v>
      </c>
      <c r="FR7" s="74">
        <f t="shared" si="90"/>
        <v>58</v>
      </c>
      <c r="FS7" s="38">
        <v>10.0</v>
      </c>
      <c r="FT7" s="38">
        <v>12.0</v>
      </c>
      <c r="FU7" s="66">
        <v>10.0</v>
      </c>
      <c r="FV7" s="45">
        <f t="shared" si="91"/>
        <v>32</v>
      </c>
      <c r="FW7" s="8">
        <f t="shared" ref="FW7:FY7" si="92">FS7*FW3</f>
        <v>10</v>
      </c>
      <c r="FX7" s="8">
        <f t="shared" si="92"/>
        <v>12</v>
      </c>
      <c r="FY7" s="8">
        <f t="shared" si="92"/>
        <v>10</v>
      </c>
      <c r="FZ7" s="74">
        <f t="shared" si="93"/>
        <v>32</v>
      </c>
      <c r="GA7" s="38">
        <v>12.0</v>
      </c>
      <c r="GB7" s="55">
        <v>0.0</v>
      </c>
      <c r="GC7" s="55">
        <v>0.0</v>
      </c>
      <c r="GD7" s="38">
        <v>11.0</v>
      </c>
      <c r="GE7" s="45">
        <f t="shared" si="94"/>
        <v>23</v>
      </c>
      <c r="GF7" s="40">
        <f t="shared" ref="GF7:GI7" si="95">GA7*GF3</f>
        <v>24</v>
      </c>
      <c r="GG7" s="55">
        <f t="shared" si="95"/>
        <v>0</v>
      </c>
      <c r="GH7" s="55">
        <f t="shared" si="95"/>
        <v>0</v>
      </c>
      <c r="GI7" s="40">
        <f t="shared" si="95"/>
        <v>11</v>
      </c>
      <c r="GJ7" s="74">
        <f t="shared" si="96"/>
        <v>35</v>
      </c>
      <c r="GK7" s="15">
        <f t="shared" si="97"/>
        <v>401</v>
      </c>
      <c r="GL7" s="49">
        <v>0.0</v>
      </c>
      <c r="GM7" s="76">
        <f t="shared" si="98"/>
        <v>401</v>
      </c>
      <c r="GN7" s="71">
        <f t="shared" si="99"/>
        <v>1060</v>
      </c>
      <c r="GO7" s="36">
        <v>2.0</v>
      </c>
      <c r="GP7" s="52">
        <f t="shared" si="100"/>
        <v>79.57957958</v>
      </c>
      <c r="GQ7" s="2" t="s">
        <v>62</v>
      </c>
      <c r="GR7" s="1"/>
    </row>
    <row r="8" ht="12.75" customHeight="1">
      <c r="A8" s="36">
        <v>3.0</v>
      </c>
      <c r="B8" s="37">
        <f t="shared" si="22"/>
        <v>1053</v>
      </c>
      <c r="C8" s="1" t="s">
        <v>63</v>
      </c>
      <c r="D8" s="38">
        <v>8.0</v>
      </c>
      <c r="E8" s="38">
        <v>7.0</v>
      </c>
      <c r="F8" s="38">
        <v>7.0</v>
      </c>
      <c r="G8" s="39">
        <f t="shared" si="23"/>
        <v>22</v>
      </c>
      <c r="H8" s="40">
        <f t="shared" ref="H8:J8" si="101">D8*H3</f>
        <v>24</v>
      </c>
      <c r="I8" s="40">
        <f t="shared" si="101"/>
        <v>7</v>
      </c>
      <c r="J8" s="40">
        <f t="shared" si="101"/>
        <v>7</v>
      </c>
      <c r="K8" s="72">
        <f t="shared" si="25"/>
        <v>38</v>
      </c>
      <c r="L8" s="38">
        <v>9.0</v>
      </c>
      <c r="M8" s="38">
        <v>9.0</v>
      </c>
      <c r="N8" s="38">
        <v>9.0</v>
      </c>
      <c r="O8" s="42">
        <f t="shared" si="26"/>
        <v>27</v>
      </c>
      <c r="P8" s="40">
        <f t="shared" ref="P8:R8" si="102">L8*P3</f>
        <v>27</v>
      </c>
      <c r="Q8" s="40">
        <f t="shared" si="102"/>
        <v>9</v>
      </c>
      <c r="R8" s="40">
        <f t="shared" si="102"/>
        <v>9</v>
      </c>
      <c r="S8" s="73">
        <f t="shared" si="28"/>
        <v>45</v>
      </c>
      <c r="T8" s="44">
        <f t="shared" si="29"/>
        <v>83</v>
      </c>
      <c r="U8" s="38">
        <v>7.0</v>
      </c>
      <c r="V8" s="38">
        <v>8.0</v>
      </c>
      <c r="W8" s="38">
        <v>8.0</v>
      </c>
      <c r="X8" s="45">
        <f t="shared" si="30"/>
        <v>23</v>
      </c>
      <c r="Y8" s="40">
        <f t="shared" ref="Y8:AA8" si="103">U8*Y3</f>
        <v>28</v>
      </c>
      <c r="Z8" s="40">
        <f t="shared" si="103"/>
        <v>24</v>
      </c>
      <c r="AA8" s="40">
        <f t="shared" si="103"/>
        <v>8</v>
      </c>
      <c r="AB8" s="74">
        <f t="shared" si="32"/>
        <v>60</v>
      </c>
      <c r="AC8" s="38">
        <v>9.0</v>
      </c>
      <c r="AD8" s="38">
        <v>9.0</v>
      </c>
      <c r="AE8" s="38">
        <v>9.0</v>
      </c>
      <c r="AF8" s="42">
        <f t="shared" si="33"/>
        <v>27</v>
      </c>
      <c r="AG8" s="40">
        <f t="shared" ref="AG8:AI8" si="104">AC8*AG3</f>
        <v>36</v>
      </c>
      <c r="AH8" s="40">
        <f t="shared" si="104"/>
        <v>27</v>
      </c>
      <c r="AI8" s="40">
        <f t="shared" si="104"/>
        <v>9</v>
      </c>
      <c r="AJ8" s="74">
        <f t="shared" si="35"/>
        <v>72</v>
      </c>
      <c r="AK8" s="44">
        <f t="shared" si="36"/>
        <v>132</v>
      </c>
      <c r="AL8" s="38">
        <v>7.0</v>
      </c>
      <c r="AM8" s="38">
        <v>8.0</v>
      </c>
      <c r="AN8" s="38">
        <v>8.0</v>
      </c>
      <c r="AO8" s="45">
        <f t="shared" si="37"/>
        <v>23</v>
      </c>
      <c r="AP8" s="40">
        <f t="shared" ref="AP8:AR8" si="105">AL8*AP3</f>
        <v>14</v>
      </c>
      <c r="AQ8" s="40">
        <f t="shared" si="105"/>
        <v>16</v>
      </c>
      <c r="AR8" s="40">
        <f t="shared" si="105"/>
        <v>8</v>
      </c>
      <c r="AS8" s="74">
        <f t="shared" si="39"/>
        <v>38</v>
      </c>
      <c r="AT8" s="38">
        <v>8.0</v>
      </c>
      <c r="AU8" s="38">
        <v>8.0</v>
      </c>
      <c r="AV8" s="38">
        <v>9.0</v>
      </c>
      <c r="AW8" s="45">
        <f t="shared" si="40"/>
        <v>25</v>
      </c>
      <c r="AX8" s="8">
        <f t="shared" ref="AX8:AZ8" si="106">AT8*AX3</f>
        <v>8</v>
      </c>
      <c r="AY8" s="8">
        <f t="shared" si="106"/>
        <v>8</v>
      </c>
      <c r="AZ8" s="8">
        <f t="shared" si="106"/>
        <v>9</v>
      </c>
      <c r="BA8" s="74">
        <f t="shared" si="42"/>
        <v>25</v>
      </c>
      <c r="BB8" s="38">
        <v>7.0</v>
      </c>
      <c r="BC8" s="75">
        <v>0.0</v>
      </c>
      <c r="BD8" s="75">
        <v>0.0</v>
      </c>
      <c r="BE8" s="38">
        <v>7.0</v>
      </c>
      <c r="BF8" s="45">
        <f t="shared" si="43"/>
        <v>14</v>
      </c>
      <c r="BG8" s="40">
        <f t="shared" ref="BG8:BJ8" si="107">BB8*BG3</f>
        <v>14</v>
      </c>
      <c r="BH8" s="55">
        <f t="shared" si="107"/>
        <v>0</v>
      </c>
      <c r="BI8" s="55">
        <f t="shared" si="107"/>
        <v>0</v>
      </c>
      <c r="BJ8" s="40">
        <f t="shared" si="107"/>
        <v>7</v>
      </c>
      <c r="BK8" s="74">
        <f t="shared" si="45"/>
        <v>21</v>
      </c>
      <c r="BL8" s="15">
        <f t="shared" si="46"/>
        <v>299</v>
      </c>
      <c r="BM8" s="49">
        <v>0.0</v>
      </c>
      <c r="BN8" s="76">
        <f t="shared" si="47"/>
        <v>299</v>
      </c>
      <c r="BO8" s="31">
        <v>3.0</v>
      </c>
      <c r="BP8" s="38">
        <v>10.0</v>
      </c>
      <c r="BQ8" s="38">
        <v>9.0</v>
      </c>
      <c r="BR8" s="38">
        <v>9.0</v>
      </c>
      <c r="BS8" s="39">
        <f t="shared" si="48"/>
        <v>28</v>
      </c>
      <c r="BT8" s="40">
        <f t="shared" ref="BT8:BV8" si="108">BP8*BT3</f>
        <v>30</v>
      </c>
      <c r="BU8" s="40">
        <f t="shared" si="108"/>
        <v>9</v>
      </c>
      <c r="BV8" s="40">
        <f t="shared" si="108"/>
        <v>9</v>
      </c>
      <c r="BW8" s="72">
        <f t="shared" si="50"/>
        <v>48</v>
      </c>
      <c r="BX8" s="38">
        <v>11.0</v>
      </c>
      <c r="BY8" s="38">
        <v>10.0</v>
      </c>
      <c r="BZ8" s="38">
        <v>10.0</v>
      </c>
      <c r="CA8" s="42">
        <f t="shared" si="51"/>
        <v>31</v>
      </c>
      <c r="CB8" s="40">
        <f t="shared" ref="CB8:CD8" si="109">BX8*CB3</f>
        <v>33</v>
      </c>
      <c r="CC8" s="40">
        <f t="shared" si="109"/>
        <v>10</v>
      </c>
      <c r="CD8" s="40">
        <f t="shared" si="109"/>
        <v>10</v>
      </c>
      <c r="CE8" s="73">
        <f t="shared" si="53"/>
        <v>53</v>
      </c>
      <c r="CF8" s="44">
        <f t="shared" si="54"/>
        <v>101</v>
      </c>
      <c r="CG8" s="38">
        <v>9.0</v>
      </c>
      <c r="CH8" s="38">
        <v>8.0</v>
      </c>
      <c r="CI8" s="38">
        <v>8.0</v>
      </c>
      <c r="CJ8" s="45">
        <f t="shared" si="55"/>
        <v>25</v>
      </c>
      <c r="CK8" s="40">
        <f t="shared" ref="CK8:CM8" si="110">CG8*CK3</f>
        <v>36</v>
      </c>
      <c r="CL8" s="40">
        <f t="shared" si="110"/>
        <v>24</v>
      </c>
      <c r="CM8" s="40">
        <f t="shared" si="110"/>
        <v>8</v>
      </c>
      <c r="CN8" s="74">
        <f t="shared" si="57"/>
        <v>68</v>
      </c>
      <c r="CO8" s="38">
        <v>9.0</v>
      </c>
      <c r="CP8" s="38">
        <v>10.0</v>
      </c>
      <c r="CQ8" s="38">
        <v>10.0</v>
      </c>
      <c r="CR8" s="42">
        <f t="shared" si="58"/>
        <v>29</v>
      </c>
      <c r="CS8" s="40">
        <f t="shared" ref="CS8:CU8" si="111">CO8*CS3</f>
        <v>36</v>
      </c>
      <c r="CT8" s="40">
        <f t="shared" si="111"/>
        <v>30</v>
      </c>
      <c r="CU8" s="40">
        <f t="shared" si="111"/>
        <v>10</v>
      </c>
      <c r="CV8" s="74">
        <f t="shared" si="60"/>
        <v>76</v>
      </c>
      <c r="CW8" s="44">
        <f t="shared" si="61"/>
        <v>144</v>
      </c>
      <c r="CX8" s="38">
        <v>8.0</v>
      </c>
      <c r="CY8" s="38">
        <v>9.0</v>
      </c>
      <c r="CZ8" s="38">
        <v>10.0</v>
      </c>
      <c r="DA8" s="45">
        <f t="shared" si="62"/>
        <v>27</v>
      </c>
      <c r="DB8" s="40">
        <f t="shared" ref="DB8:DD8" si="112">CX8*DB3</f>
        <v>16</v>
      </c>
      <c r="DC8" s="40">
        <f t="shared" si="112"/>
        <v>18</v>
      </c>
      <c r="DD8" s="40">
        <f t="shared" si="112"/>
        <v>10</v>
      </c>
      <c r="DE8" s="74">
        <f t="shared" si="64"/>
        <v>44</v>
      </c>
      <c r="DF8" s="38">
        <v>9.0</v>
      </c>
      <c r="DG8" s="38">
        <v>9.0</v>
      </c>
      <c r="DH8" s="38">
        <v>11.0</v>
      </c>
      <c r="DI8" s="45">
        <f t="shared" si="65"/>
        <v>29</v>
      </c>
      <c r="DJ8" s="8">
        <f t="shared" ref="DJ8:DL8" si="113">DF8*DJ3</f>
        <v>9</v>
      </c>
      <c r="DK8" s="8">
        <f t="shared" si="113"/>
        <v>9</v>
      </c>
      <c r="DL8" s="8">
        <f t="shared" si="113"/>
        <v>11</v>
      </c>
      <c r="DM8" s="74">
        <f t="shared" si="67"/>
        <v>29</v>
      </c>
      <c r="DN8" s="38">
        <v>10.0</v>
      </c>
      <c r="DO8" s="75">
        <v>0.0</v>
      </c>
      <c r="DP8" s="75">
        <v>0.0</v>
      </c>
      <c r="DQ8" s="38">
        <v>10.0</v>
      </c>
      <c r="DR8" s="45">
        <f t="shared" si="68"/>
        <v>20</v>
      </c>
      <c r="DS8" s="40">
        <f t="shared" ref="DS8:DV8" si="114">DN8*DS3</f>
        <v>20</v>
      </c>
      <c r="DT8" s="55">
        <f t="shared" si="114"/>
        <v>0</v>
      </c>
      <c r="DU8" s="55">
        <f t="shared" si="114"/>
        <v>0</v>
      </c>
      <c r="DV8" s="40">
        <f t="shared" si="114"/>
        <v>10</v>
      </c>
      <c r="DW8" s="74">
        <f t="shared" si="70"/>
        <v>30</v>
      </c>
      <c r="DX8" s="15">
        <f t="shared" si="71"/>
        <v>348</v>
      </c>
      <c r="DY8" s="49">
        <v>0.0</v>
      </c>
      <c r="DZ8" s="76">
        <f t="shared" si="72"/>
        <v>348</v>
      </c>
      <c r="EA8" s="71">
        <f t="shared" si="73"/>
        <v>647</v>
      </c>
      <c r="EB8" s="77">
        <v>3.0</v>
      </c>
      <c r="EC8" s="66">
        <v>11.0</v>
      </c>
      <c r="ED8" s="66">
        <v>11.0</v>
      </c>
      <c r="EE8" s="38">
        <v>11.0</v>
      </c>
      <c r="EF8" s="39">
        <f t="shared" si="74"/>
        <v>33</v>
      </c>
      <c r="EG8" s="40">
        <f t="shared" ref="EG8:EI8" si="115">EC8*EG3</f>
        <v>33</v>
      </c>
      <c r="EH8" s="40">
        <f t="shared" si="115"/>
        <v>11</v>
      </c>
      <c r="EI8" s="40">
        <f t="shared" si="115"/>
        <v>11</v>
      </c>
      <c r="EJ8" s="72">
        <f t="shared" si="76"/>
        <v>55</v>
      </c>
      <c r="EK8" s="66">
        <v>12.0</v>
      </c>
      <c r="EL8" s="66">
        <v>12.0</v>
      </c>
      <c r="EM8" s="38">
        <v>12.0</v>
      </c>
      <c r="EN8" s="42">
        <f t="shared" si="77"/>
        <v>36</v>
      </c>
      <c r="EO8" s="40">
        <f t="shared" ref="EO8:EQ8" si="116">EK8*EO3</f>
        <v>36</v>
      </c>
      <c r="EP8" s="40">
        <f t="shared" si="116"/>
        <v>12</v>
      </c>
      <c r="EQ8" s="40">
        <f t="shared" si="116"/>
        <v>12</v>
      </c>
      <c r="ER8" s="73">
        <f t="shared" si="79"/>
        <v>60</v>
      </c>
      <c r="ES8" s="44">
        <f t="shared" si="80"/>
        <v>115</v>
      </c>
      <c r="ET8" s="38">
        <v>11.0</v>
      </c>
      <c r="EU8" s="38">
        <v>10.0</v>
      </c>
      <c r="EV8" s="38">
        <v>11.0</v>
      </c>
      <c r="EW8" s="45">
        <f t="shared" si="81"/>
        <v>32</v>
      </c>
      <c r="EX8" s="40">
        <f t="shared" ref="EX8:EZ8" si="117">ET8*EX3</f>
        <v>44</v>
      </c>
      <c r="EY8" s="40">
        <f t="shared" si="117"/>
        <v>30</v>
      </c>
      <c r="EZ8" s="40">
        <f t="shared" si="117"/>
        <v>11</v>
      </c>
      <c r="FA8" s="74">
        <f t="shared" si="83"/>
        <v>85</v>
      </c>
      <c r="FB8" s="38">
        <v>11.0</v>
      </c>
      <c r="FC8" s="38">
        <v>11.0</v>
      </c>
      <c r="FD8" s="38">
        <v>11.0</v>
      </c>
      <c r="FE8" s="42">
        <f t="shared" si="84"/>
        <v>33</v>
      </c>
      <c r="FF8" s="40">
        <f t="shared" ref="FF8:FH8" si="118">FB8*FF3</f>
        <v>44</v>
      </c>
      <c r="FG8" s="40">
        <f t="shared" si="118"/>
        <v>33</v>
      </c>
      <c r="FH8" s="40">
        <f t="shared" si="118"/>
        <v>11</v>
      </c>
      <c r="FI8" s="74">
        <f t="shared" si="86"/>
        <v>88</v>
      </c>
      <c r="FJ8" s="44">
        <f t="shared" si="87"/>
        <v>173</v>
      </c>
      <c r="FK8" s="38">
        <v>10.0</v>
      </c>
      <c r="FL8" s="38">
        <v>11.0</v>
      </c>
      <c r="FM8" s="38">
        <v>11.0</v>
      </c>
      <c r="FN8" s="45">
        <f t="shared" si="88"/>
        <v>32</v>
      </c>
      <c r="FO8" s="40">
        <f t="shared" ref="FO8:FQ8" si="119">FK8*FO3</f>
        <v>20</v>
      </c>
      <c r="FP8" s="40">
        <f t="shared" si="119"/>
        <v>22</v>
      </c>
      <c r="FQ8" s="40">
        <f t="shared" si="119"/>
        <v>11</v>
      </c>
      <c r="FR8" s="74">
        <f t="shared" si="90"/>
        <v>53</v>
      </c>
      <c r="FS8" s="38">
        <v>11.0</v>
      </c>
      <c r="FT8" s="38">
        <v>11.0</v>
      </c>
      <c r="FU8" s="38">
        <v>12.0</v>
      </c>
      <c r="FV8" s="45">
        <f t="shared" si="91"/>
        <v>34</v>
      </c>
      <c r="FW8" s="8">
        <f t="shared" ref="FW8:FY8" si="120">FS8*FW3</f>
        <v>11</v>
      </c>
      <c r="FX8" s="8">
        <f t="shared" si="120"/>
        <v>11</v>
      </c>
      <c r="FY8" s="8">
        <f t="shared" si="120"/>
        <v>12</v>
      </c>
      <c r="FZ8" s="74">
        <f t="shared" si="93"/>
        <v>34</v>
      </c>
      <c r="GA8" s="38">
        <v>10.0</v>
      </c>
      <c r="GB8" s="55">
        <v>0.0</v>
      </c>
      <c r="GC8" s="55">
        <v>0.0</v>
      </c>
      <c r="GD8" s="38">
        <v>11.0</v>
      </c>
      <c r="GE8" s="45">
        <f t="shared" si="94"/>
        <v>21</v>
      </c>
      <c r="GF8" s="40">
        <f t="shared" ref="GF8:GI8" si="121">GA8*GF3</f>
        <v>20</v>
      </c>
      <c r="GG8" s="55">
        <f t="shared" si="121"/>
        <v>0</v>
      </c>
      <c r="GH8" s="55">
        <f t="shared" si="121"/>
        <v>0</v>
      </c>
      <c r="GI8" s="40">
        <f t="shared" si="121"/>
        <v>11</v>
      </c>
      <c r="GJ8" s="74">
        <f t="shared" si="96"/>
        <v>31</v>
      </c>
      <c r="GK8" s="15">
        <f t="shared" si="97"/>
        <v>406</v>
      </c>
      <c r="GL8" s="49">
        <v>0.0</v>
      </c>
      <c r="GM8" s="76">
        <f t="shared" si="98"/>
        <v>406</v>
      </c>
      <c r="GN8" s="71">
        <f t="shared" si="99"/>
        <v>1053</v>
      </c>
      <c r="GO8" s="36">
        <v>3.0</v>
      </c>
      <c r="GP8" s="52">
        <f t="shared" si="100"/>
        <v>79.05405405</v>
      </c>
      <c r="GQ8" s="1" t="s">
        <v>63</v>
      </c>
      <c r="GR8" s="1"/>
    </row>
    <row r="9" ht="12.75" customHeight="1">
      <c r="A9" s="36">
        <v>4.0</v>
      </c>
      <c r="B9" s="37">
        <f t="shared" si="22"/>
        <v>1030</v>
      </c>
      <c r="C9" s="2" t="s">
        <v>64</v>
      </c>
      <c r="D9" s="38">
        <v>9.0</v>
      </c>
      <c r="E9" s="38">
        <v>9.0</v>
      </c>
      <c r="F9" s="38">
        <v>9.0</v>
      </c>
      <c r="G9" s="39">
        <f t="shared" si="23"/>
        <v>27</v>
      </c>
      <c r="H9" s="40">
        <f t="shared" ref="H9:J9" si="122">D9*H3</f>
        <v>27</v>
      </c>
      <c r="I9" s="40">
        <f t="shared" si="122"/>
        <v>9</v>
      </c>
      <c r="J9" s="40">
        <f t="shared" si="122"/>
        <v>9</v>
      </c>
      <c r="K9" s="72">
        <f t="shared" si="25"/>
        <v>45</v>
      </c>
      <c r="L9" s="38">
        <v>9.0</v>
      </c>
      <c r="M9" s="38">
        <v>9.0</v>
      </c>
      <c r="N9" s="38">
        <v>8.0</v>
      </c>
      <c r="O9" s="42">
        <f t="shared" si="26"/>
        <v>26</v>
      </c>
      <c r="P9" s="40">
        <f t="shared" ref="P9:R9" si="123">L9*P3</f>
        <v>27</v>
      </c>
      <c r="Q9" s="40">
        <f t="shared" si="123"/>
        <v>9</v>
      </c>
      <c r="R9" s="40">
        <f t="shared" si="123"/>
        <v>8</v>
      </c>
      <c r="S9" s="73">
        <f t="shared" si="28"/>
        <v>44</v>
      </c>
      <c r="T9" s="44">
        <f t="shared" si="29"/>
        <v>89</v>
      </c>
      <c r="U9" s="38">
        <v>7.0</v>
      </c>
      <c r="V9" s="38">
        <v>8.0</v>
      </c>
      <c r="W9" s="38">
        <v>8.0</v>
      </c>
      <c r="X9" s="45">
        <f t="shared" si="30"/>
        <v>23</v>
      </c>
      <c r="Y9" s="40">
        <f t="shared" ref="Y9:AA9" si="124">U9*Y3</f>
        <v>28</v>
      </c>
      <c r="Z9" s="40">
        <f t="shared" si="124"/>
        <v>24</v>
      </c>
      <c r="AA9" s="40">
        <f t="shared" si="124"/>
        <v>8</v>
      </c>
      <c r="AB9" s="74">
        <f t="shared" si="32"/>
        <v>60</v>
      </c>
      <c r="AC9" s="38">
        <v>7.0</v>
      </c>
      <c r="AD9" s="38">
        <v>9.0</v>
      </c>
      <c r="AE9" s="38">
        <v>8.0</v>
      </c>
      <c r="AF9" s="42">
        <f t="shared" si="33"/>
        <v>24</v>
      </c>
      <c r="AG9" s="40">
        <f t="shared" ref="AG9:AI9" si="125">AC9*AG3</f>
        <v>28</v>
      </c>
      <c r="AH9" s="40">
        <f t="shared" si="125"/>
        <v>27</v>
      </c>
      <c r="AI9" s="40">
        <f t="shared" si="125"/>
        <v>8</v>
      </c>
      <c r="AJ9" s="74">
        <f t="shared" si="35"/>
        <v>63</v>
      </c>
      <c r="AK9" s="44">
        <f t="shared" si="36"/>
        <v>123</v>
      </c>
      <c r="AL9" s="38">
        <v>7.0</v>
      </c>
      <c r="AM9" s="38">
        <v>8.0</v>
      </c>
      <c r="AN9" s="38">
        <v>9.0</v>
      </c>
      <c r="AO9" s="45">
        <f t="shared" si="37"/>
        <v>24</v>
      </c>
      <c r="AP9" s="40">
        <f t="shared" ref="AP9:AR9" si="126">AL9*AP3</f>
        <v>14</v>
      </c>
      <c r="AQ9" s="40">
        <f t="shared" si="126"/>
        <v>16</v>
      </c>
      <c r="AR9" s="40">
        <f t="shared" si="126"/>
        <v>9</v>
      </c>
      <c r="AS9" s="74">
        <f t="shared" si="39"/>
        <v>39</v>
      </c>
      <c r="AT9" s="38">
        <v>7.0</v>
      </c>
      <c r="AU9" s="38">
        <v>8.0</v>
      </c>
      <c r="AV9" s="38">
        <v>7.0</v>
      </c>
      <c r="AW9" s="45">
        <f t="shared" si="40"/>
        <v>22</v>
      </c>
      <c r="AX9" s="8">
        <f t="shared" ref="AX9:AZ9" si="127">AT9*AX3</f>
        <v>7</v>
      </c>
      <c r="AY9" s="8">
        <f t="shared" si="127"/>
        <v>8</v>
      </c>
      <c r="AZ9" s="8">
        <f t="shared" si="127"/>
        <v>7</v>
      </c>
      <c r="BA9" s="74">
        <f t="shared" si="42"/>
        <v>22</v>
      </c>
      <c r="BB9" s="38">
        <v>9.0</v>
      </c>
      <c r="BC9" s="75">
        <v>0.0</v>
      </c>
      <c r="BD9" s="75">
        <v>0.0</v>
      </c>
      <c r="BE9" s="38">
        <v>9.0</v>
      </c>
      <c r="BF9" s="45">
        <f t="shared" si="43"/>
        <v>18</v>
      </c>
      <c r="BG9" s="40">
        <f t="shared" ref="BG9:BJ9" si="128">BB9*BG3</f>
        <v>18</v>
      </c>
      <c r="BH9" s="55">
        <f t="shared" si="128"/>
        <v>0</v>
      </c>
      <c r="BI9" s="55">
        <f t="shared" si="128"/>
        <v>0</v>
      </c>
      <c r="BJ9" s="40">
        <f t="shared" si="128"/>
        <v>9</v>
      </c>
      <c r="BK9" s="74">
        <f t="shared" si="45"/>
        <v>27</v>
      </c>
      <c r="BL9" s="15">
        <f t="shared" si="46"/>
        <v>300</v>
      </c>
      <c r="BM9" s="49">
        <v>0.0</v>
      </c>
      <c r="BN9" s="76">
        <f t="shared" si="47"/>
        <v>300</v>
      </c>
      <c r="BO9" s="31">
        <v>4.0</v>
      </c>
      <c r="BP9" s="38">
        <v>11.0</v>
      </c>
      <c r="BQ9" s="38">
        <v>11.0</v>
      </c>
      <c r="BR9" s="38">
        <v>10.0</v>
      </c>
      <c r="BS9" s="39">
        <f t="shared" si="48"/>
        <v>32</v>
      </c>
      <c r="BT9" s="40">
        <f t="shared" ref="BT9:BV9" si="129">BP9*BT3</f>
        <v>33</v>
      </c>
      <c r="BU9" s="40">
        <f t="shared" si="129"/>
        <v>11</v>
      </c>
      <c r="BV9" s="40">
        <f t="shared" si="129"/>
        <v>10</v>
      </c>
      <c r="BW9" s="72">
        <f t="shared" si="50"/>
        <v>54</v>
      </c>
      <c r="BX9" s="38">
        <v>11.0</v>
      </c>
      <c r="BY9" s="38">
        <v>11.0</v>
      </c>
      <c r="BZ9" s="38">
        <v>10.0</v>
      </c>
      <c r="CA9" s="42">
        <f t="shared" si="51"/>
        <v>32</v>
      </c>
      <c r="CB9" s="40">
        <f t="shared" ref="CB9:CD9" si="130">BX9*CB3</f>
        <v>33</v>
      </c>
      <c r="CC9" s="40">
        <f t="shared" si="130"/>
        <v>11</v>
      </c>
      <c r="CD9" s="40">
        <f t="shared" si="130"/>
        <v>10</v>
      </c>
      <c r="CE9" s="73">
        <f t="shared" si="53"/>
        <v>54</v>
      </c>
      <c r="CF9" s="44">
        <f t="shared" si="54"/>
        <v>108</v>
      </c>
      <c r="CG9" s="38">
        <v>8.0</v>
      </c>
      <c r="CH9" s="38">
        <v>9.0</v>
      </c>
      <c r="CI9" s="38">
        <v>9.0</v>
      </c>
      <c r="CJ9" s="45">
        <f t="shared" si="55"/>
        <v>26</v>
      </c>
      <c r="CK9" s="40">
        <f t="shared" ref="CK9:CM9" si="131">CG9*CK3</f>
        <v>32</v>
      </c>
      <c r="CL9" s="40">
        <f t="shared" si="131"/>
        <v>27</v>
      </c>
      <c r="CM9" s="40">
        <f t="shared" si="131"/>
        <v>9</v>
      </c>
      <c r="CN9" s="74">
        <f t="shared" si="57"/>
        <v>68</v>
      </c>
      <c r="CO9" s="38">
        <v>8.0</v>
      </c>
      <c r="CP9" s="38">
        <v>11.0</v>
      </c>
      <c r="CQ9" s="38">
        <v>9.0</v>
      </c>
      <c r="CR9" s="42">
        <f t="shared" si="58"/>
        <v>28</v>
      </c>
      <c r="CS9" s="40">
        <f t="shared" ref="CS9:CU9" si="132">CO9*CS3</f>
        <v>32</v>
      </c>
      <c r="CT9" s="40">
        <f t="shared" si="132"/>
        <v>33</v>
      </c>
      <c r="CU9" s="40">
        <f t="shared" si="132"/>
        <v>9</v>
      </c>
      <c r="CV9" s="74">
        <f t="shared" si="60"/>
        <v>74</v>
      </c>
      <c r="CW9" s="44">
        <f t="shared" si="61"/>
        <v>142</v>
      </c>
      <c r="CX9" s="38">
        <v>8.0</v>
      </c>
      <c r="CY9" s="38">
        <v>8.0</v>
      </c>
      <c r="CZ9" s="38">
        <v>9.0</v>
      </c>
      <c r="DA9" s="45">
        <f t="shared" si="62"/>
        <v>25</v>
      </c>
      <c r="DB9" s="40">
        <f t="shared" ref="DB9:DD9" si="133">CX9*DB3</f>
        <v>16</v>
      </c>
      <c r="DC9" s="40">
        <f t="shared" si="133"/>
        <v>16</v>
      </c>
      <c r="DD9" s="40">
        <f t="shared" si="133"/>
        <v>9</v>
      </c>
      <c r="DE9" s="74">
        <f t="shared" si="64"/>
        <v>41</v>
      </c>
      <c r="DF9" s="38">
        <v>9.0</v>
      </c>
      <c r="DG9" s="38">
        <v>9.0</v>
      </c>
      <c r="DH9" s="38">
        <v>10.0</v>
      </c>
      <c r="DI9" s="45">
        <f t="shared" si="65"/>
        <v>28</v>
      </c>
      <c r="DJ9" s="8">
        <f t="shared" ref="DJ9:DL9" si="134">DF9*DJ3</f>
        <v>9</v>
      </c>
      <c r="DK9" s="8">
        <f t="shared" si="134"/>
        <v>9</v>
      </c>
      <c r="DL9" s="8">
        <f t="shared" si="134"/>
        <v>10</v>
      </c>
      <c r="DM9" s="74">
        <f t="shared" si="67"/>
        <v>28</v>
      </c>
      <c r="DN9" s="38">
        <v>9.0</v>
      </c>
      <c r="DO9" s="75">
        <v>0.0</v>
      </c>
      <c r="DP9" s="75">
        <v>0.0</v>
      </c>
      <c r="DQ9" s="38">
        <v>9.0</v>
      </c>
      <c r="DR9" s="45">
        <f t="shared" si="68"/>
        <v>18</v>
      </c>
      <c r="DS9" s="40">
        <f t="shared" ref="DS9:DV9" si="135">DN9*DS3</f>
        <v>18</v>
      </c>
      <c r="DT9" s="55">
        <f t="shared" si="135"/>
        <v>0</v>
      </c>
      <c r="DU9" s="55">
        <f t="shared" si="135"/>
        <v>0</v>
      </c>
      <c r="DV9" s="40">
        <f t="shared" si="135"/>
        <v>9</v>
      </c>
      <c r="DW9" s="74">
        <f t="shared" si="70"/>
        <v>27</v>
      </c>
      <c r="DX9" s="15">
        <f t="shared" si="71"/>
        <v>346</v>
      </c>
      <c r="DY9" s="49">
        <v>0.0</v>
      </c>
      <c r="DZ9" s="76">
        <f t="shared" si="72"/>
        <v>346</v>
      </c>
      <c r="EA9" s="71">
        <f t="shared" si="73"/>
        <v>646</v>
      </c>
      <c r="EB9" s="77">
        <v>4.0</v>
      </c>
      <c r="EC9" s="66">
        <v>12.0</v>
      </c>
      <c r="ED9" s="66">
        <v>12.0</v>
      </c>
      <c r="EE9" s="38">
        <v>11.0</v>
      </c>
      <c r="EF9" s="39">
        <f t="shared" si="74"/>
        <v>35</v>
      </c>
      <c r="EG9" s="40">
        <f t="shared" ref="EG9:EI9" si="136">EC9*EG3</f>
        <v>36</v>
      </c>
      <c r="EH9" s="40">
        <f t="shared" si="136"/>
        <v>12</v>
      </c>
      <c r="EI9" s="40">
        <f t="shared" si="136"/>
        <v>11</v>
      </c>
      <c r="EJ9" s="72">
        <f t="shared" si="76"/>
        <v>59</v>
      </c>
      <c r="EK9" s="66">
        <v>12.0</v>
      </c>
      <c r="EL9" s="66">
        <v>12.0</v>
      </c>
      <c r="EM9" s="38">
        <v>10.0</v>
      </c>
      <c r="EN9" s="42">
        <f t="shared" si="77"/>
        <v>34</v>
      </c>
      <c r="EO9" s="40">
        <f t="shared" ref="EO9:EQ9" si="137">EK9*EO3</f>
        <v>36</v>
      </c>
      <c r="EP9" s="40">
        <f t="shared" si="137"/>
        <v>12</v>
      </c>
      <c r="EQ9" s="40">
        <f t="shared" si="137"/>
        <v>10</v>
      </c>
      <c r="ER9" s="73">
        <f t="shared" si="79"/>
        <v>58</v>
      </c>
      <c r="ES9" s="44">
        <f t="shared" si="80"/>
        <v>117</v>
      </c>
      <c r="ET9" s="38">
        <v>9.0</v>
      </c>
      <c r="EU9" s="66">
        <v>11.0</v>
      </c>
      <c r="EV9" s="66">
        <v>11.0</v>
      </c>
      <c r="EW9" s="45">
        <f t="shared" si="81"/>
        <v>31</v>
      </c>
      <c r="EX9" s="40">
        <f t="shared" ref="EX9:EZ9" si="138">ET9*EX3</f>
        <v>36</v>
      </c>
      <c r="EY9" s="40">
        <f t="shared" si="138"/>
        <v>33</v>
      </c>
      <c r="EZ9" s="40">
        <f t="shared" si="138"/>
        <v>11</v>
      </c>
      <c r="FA9" s="74">
        <f t="shared" si="83"/>
        <v>80</v>
      </c>
      <c r="FB9" s="66">
        <v>9.0</v>
      </c>
      <c r="FC9" s="66">
        <v>11.0</v>
      </c>
      <c r="FD9" s="66">
        <v>10.0</v>
      </c>
      <c r="FE9" s="42">
        <f t="shared" si="84"/>
        <v>30</v>
      </c>
      <c r="FF9" s="40">
        <f t="shared" ref="FF9:FH9" si="139">FB9*FF3</f>
        <v>36</v>
      </c>
      <c r="FG9" s="40">
        <f t="shared" si="139"/>
        <v>33</v>
      </c>
      <c r="FH9" s="40">
        <f t="shared" si="139"/>
        <v>10</v>
      </c>
      <c r="FI9" s="74">
        <f t="shared" si="86"/>
        <v>79</v>
      </c>
      <c r="FJ9" s="44">
        <f t="shared" si="87"/>
        <v>159</v>
      </c>
      <c r="FK9" s="66">
        <v>9.0</v>
      </c>
      <c r="FL9" s="66">
        <v>9.0</v>
      </c>
      <c r="FM9" s="66">
        <v>11.0</v>
      </c>
      <c r="FN9" s="45">
        <f t="shared" si="88"/>
        <v>29</v>
      </c>
      <c r="FO9" s="40">
        <f t="shared" ref="FO9:FQ9" si="140">FK9*FO3</f>
        <v>18</v>
      </c>
      <c r="FP9" s="40">
        <f t="shared" si="140"/>
        <v>18</v>
      </c>
      <c r="FQ9" s="40">
        <f t="shared" si="140"/>
        <v>11</v>
      </c>
      <c r="FR9" s="74">
        <f t="shared" si="90"/>
        <v>47</v>
      </c>
      <c r="FS9" s="66">
        <v>10.0</v>
      </c>
      <c r="FT9" s="66">
        <v>10.0</v>
      </c>
      <c r="FU9" s="66">
        <v>10.0</v>
      </c>
      <c r="FV9" s="45">
        <f t="shared" si="91"/>
        <v>30</v>
      </c>
      <c r="FW9" s="8">
        <f t="shared" ref="FW9:FY9" si="141">FS9*FW3</f>
        <v>10</v>
      </c>
      <c r="FX9" s="8">
        <f t="shared" si="141"/>
        <v>10</v>
      </c>
      <c r="FY9" s="8">
        <f t="shared" si="141"/>
        <v>10</v>
      </c>
      <c r="FZ9" s="74">
        <f t="shared" si="93"/>
        <v>30</v>
      </c>
      <c r="GA9" s="38">
        <v>11.0</v>
      </c>
      <c r="GB9" s="55">
        <v>0.0</v>
      </c>
      <c r="GC9" s="55">
        <v>0.0</v>
      </c>
      <c r="GD9" s="66">
        <v>9.0</v>
      </c>
      <c r="GE9" s="45">
        <f t="shared" si="94"/>
        <v>20</v>
      </c>
      <c r="GF9" s="40">
        <f t="shared" ref="GF9:GI9" si="142">GA9*GF3</f>
        <v>22</v>
      </c>
      <c r="GG9" s="55">
        <f t="shared" si="142"/>
        <v>0</v>
      </c>
      <c r="GH9" s="55">
        <f t="shared" si="142"/>
        <v>0</v>
      </c>
      <c r="GI9" s="40">
        <f t="shared" si="142"/>
        <v>9</v>
      </c>
      <c r="GJ9" s="74">
        <f t="shared" si="96"/>
        <v>31</v>
      </c>
      <c r="GK9" s="15">
        <f t="shared" si="97"/>
        <v>384</v>
      </c>
      <c r="GL9" s="49">
        <v>0.0</v>
      </c>
      <c r="GM9" s="76">
        <f t="shared" si="98"/>
        <v>384</v>
      </c>
      <c r="GN9" s="71">
        <f t="shared" si="99"/>
        <v>1030</v>
      </c>
      <c r="GO9" s="36">
        <v>4.0</v>
      </c>
      <c r="GP9" s="52">
        <f t="shared" si="100"/>
        <v>77.32732733</v>
      </c>
      <c r="GQ9" s="2" t="s">
        <v>64</v>
      </c>
      <c r="GR9" s="1"/>
    </row>
    <row r="10" ht="12.75" customHeight="1">
      <c r="A10" s="31">
        <v>5.0</v>
      </c>
      <c r="B10" s="37">
        <f t="shared" si="22"/>
        <v>630</v>
      </c>
      <c r="C10" s="2" t="s">
        <v>65</v>
      </c>
      <c r="D10" s="38">
        <v>9.0</v>
      </c>
      <c r="E10" s="38">
        <v>8.0</v>
      </c>
      <c r="F10" s="38">
        <v>9.0</v>
      </c>
      <c r="G10" s="39">
        <f t="shared" si="23"/>
        <v>26</v>
      </c>
      <c r="H10" s="53">
        <f t="shared" ref="H10:J10" si="143">D10*H3</f>
        <v>27</v>
      </c>
      <c r="I10" s="53">
        <f t="shared" si="143"/>
        <v>8</v>
      </c>
      <c r="J10" s="53">
        <f t="shared" si="143"/>
        <v>9</v>
      </c>
      <c r="K10" s="72">
        <f t="shared" si="25"/>
        <v>44</v>
      </c>
      <c r="L10" s="38">
        <v>9.0</v>
      </c>
      <c r="M10" s="38">
        <v>9.0</v>
      </c>
      <c r="N10" s="38">
        <v>8.0</v>
      </c>
      <c r="O10" s="45">
        <f>SUM(L10:N10)</f>
        <v>26</v>
      </c>
      <c r="P10" s="53">
        <f t="shared" ref="P10:R10" si="144">L10*P3</f>
        <v>27</v>
      </c>
      <c r="Q10" s="53">
        <f t="shared" si="144"/>
        <v>9</v>
      </c>
      <c r="R10" s="53">
        <f t="shared" si="144"/>
        <v>8</v>
      </c>
      <c r="S10" s="73">
        <f t="shared" si="28"/>
        <v>44</v>
      </c>
      <c r="T10" s="44">
        <f t="shared" si="29"/>
        <v>88</v>
      </c>
      <c r="U10" s="38">
        <v>7.0</v>
      </c>
      <c r="V10" s="38">
        <v>8.0</v>
      </c>
      <c r="W10" s="38">
        <v>9.0</v>
      </c>
      <c r="X10" s="45">
        <f t="shared" si="30"/>
        <v>24</v>
      </c>
      <c r="Y10" s="53">
        <f t="shared" ref="Y10:AA10" si="145">U10*Y3</f>
        <v>28</v>
      </c>
      <c r="Z10" s="53">
        <f t="shared" si="145"/>
        <v>24</v>
      </c>
      <c r="AA10" s="53">
        <f t="shared" si="145"/>
        <v>9</v>
      </c>
      <c r="AB10" s="74">
        <f t="shared" si="32"/>
        <v>61</v>
      </c>
      <c r="AC10" s="38">
        <v>6.0</v>
      </c>
      <c r="AD10" s="38">
        <v>8.0</v>
      </c>
      <c r="AE10" s="38">
        <v>8.0</v>
      </c>
      <c r="AF10" s="67">
        <f t="shared" si="33"/>
        <v>22</v>
      </c>
      <c r="AG10" s="53">
        <f t="shared" ref="AG10:AI10" si="146">AC10*AG3</f>
        <v>24</v>
      </c>
      <c r="AH10" s="53">
        <f t="shared" si="146"/>
        <v>24</v>
      </c>
      <c r="AI10" s="53">
        <f t="shared" si="146"/>
        <v>8</v>
      </c>
      <c r="AJ10" s="74">
        <f t="shared" si="35"/>
        <v>56</v>
      </c>
      <c r="AK10" s="44">
        <f t="shared" si="36"/>
        <v>117</v>
      </c>
      <c r="AL10" s="38">
        <v>8.0</v>
      </c>
      <c r="AM10" s="38">
        <v>9.0</v>
      </c>
      <c r="AN10" s="38">
        <v>9.0</v>
      </c>
      <c r="AO10" s="45">
        <f t="shared" si="37"/>
        <v>26</v>
      </c>
      <c r="AP10" s="53">
        <f t="shared" ref="AP10:AR10" si="147">AL10*AP3</f>
        <v>16</v>
      </c>
      <c r="AQ10" s="53">
        <f t="shared" si="147"/>
        <v>18</v>
      </c>
      <c r="AR10" s="53">
        <f t="shared" si="147"/>
        <v>9</v>
      </c>
      <c r="AS10" s="74">
        <f t="shared" si="39"/>
        <v>43</v>
      </c>
      <c r="AT10" s="38">
        <v>7.0</v>
      </c>
      <c r="AU10" s="38">
        <v>8.0</v>
      </c>
      <c r="AV10" s="38">
        <v>7.0</v>
      </c>
      <c r="AW10" s="45">
        <f t="shared" si="40"/>
        <v>22</v>
      </c>
      <c r="AX10" s="54">
        <f t="shared" ref="AX10:AZ10" si="148">AT10*AX3</f>
        <v>7</v>
      </c>
      <c r="AY10" s="54">
        <f t="shared" si="148"/>
        <v>8</v>
      </c>
      <c r="AZ10" s="54">
        <f t="shared" si="148"/>
        <v>7</v>
      </c>
      <c r="BA10" s="74">
        <f t="shared" si="42"/>
        <v>22</v>
      </c>
      <c r="BB10" s="38">
        <v>7.0</v>
      </c>
      <c r="BC10" s="75">
        <v>0.0</v>
      </c>
      <c r="BD10" s="48">
        <v>0.0</v>
      </c>
      <c r="BE10" s="38">
        <v>7.0</v>
      </c>
      <c r="BF10" s="45">
        <f t="shared" si="43"/>
        <v>14</v>
      </c>
      <c r="BG10" s="53">
        <f t="shared" ref="BG10:BJ10" si="149">BB10*BG3</f>
        <v>14</v>
      </c>
      <c r="BH10" s="55">
        <f t="shared" si="149"/>
        <v>0</v>
      </c>
      <c r="BI10" s="55">
        <f t="shared" si="149"/>
        <v>0</v>
      </c>
      <c r="BJ10" s="53">
        <f t="shared" si="149"/>
        <v>7</v>
      </c>
      <c r="BK10" s="74">
        <f t="shared" si="45"/>
        <v>21</v>
      </c>
      <c r="BL10" s="15">
        <f t="shared" si="46"/>
        <v>291</v>
      </c>
      <c r="BM10" s="49">
        <v>0.0</v>
      </c>
      <c r="BN10" s="76">
        <f t="shared" si="47"/>
        <v>291</v>
      </c>
      <c r="BO10" s="31">
        <v>5.0</v>
      </c>
      <c r="BP10" s="38">
        <v>11.0</v>
      </c>
      <c r="BQ10" s="38">
        <v>10.0</v>
      </c>
      <c r="BR10" s="38">
        <v>9.0</v>
      </c>
      <c r="BS10" s="39">
        <f t="shared" si="48"/>
        <v>30</v>
      </c>
      <c r="BT10" s="53">
        <f t="shared" ref="BT10:BV10" si="150">BP10*BT3</f>
        <v>33</v>
      </c>
      <c r="BU10" s="53">
        <f t="shared" si="150"/>
        <v>10</v>
      </c>
      <c r="BV10" s="53">
        <f t="shared" si="150"/>
        <v>9</v>
      </c>
      <c r="BW10" s="72">
        <f t="shared" si="50"/>
        <v>52</v>
      </c>
      <c r="BX10" s="38">
        <v>11.0</v>
      </c>
      <c r="BY10" s="38">
        <v>11.0</v>
      </c>
      <c r="BZ10" s="38">
        <v>11.0</v>
      </c>
      <c r="CA10" s="67">
        <f t="shared" si="51"/>
        <v>33</v>
      </c>
      <c r="CB10" s="53">
        <f t="shared" ref="CB10:CD10" si="151">BX10*CB3</f>
        <v>33</v>
      </c>
      <c r="CC10" s="53">
        <f t="shared" si="151"/>
        <v>11</v>
      </c>
      <c r="CD10" s="53">
        <f t="shared" si="151"/>
        <v>11</v>
      </c>
      <c r="CE10" s="73">
        <f t="shared" si="53"/>
        <v>55</v>
      </c>
      <c r="CF10" s="44">
        <f t="shared" si="54"/>
        <v>107</v>
      </c>
      <c r="CG10" s="38">
        <v>8.0</v>
      </c>
      <c r="CH10" s="38">
        <v>8.0</v>
      </c>
      <c r="CI10" s="38">
        <v>9.0</v>
      </c>
      <c r="CJ10" s="45">
        <f t="shared" si="55"/>
        <v>25</v>
      </c>
      <c r="CK10" s="53">
        <f t="shared" ref="CK10:CM10" si="152">CG10*CK3</f>
        <v>32</v>
      </c>
      <c r="CL10" s="53">
        <f t="shared" si="152"/>
        <v>24</v>
      </c>
      <c r="CM10" s="53">
        <f t="shared" si="152"/>
        <v>9</v>
      </c>
      <c r="CN10" s="74">
        <f t="shared" si="57"/>
        <v>65</v>
      </c>
      <c r="CO10" s="38">
        <v>7.0</v>
      </c>
      <c r="CP10" s="38">
        <v>10.0</v>
      </c>
      <c r="CQ10" s="38">
        <v>8.0</v>
      </c>
      <c r="CR10" s="67">
        <f t="shared" si="58"/>
        <v>25</v>
      </c>
      <c r="CS10" s="53">
        <f t="shared" ref="CS10:CU10" si="153">CO10*CS3</f>
        <v>28</v>
      </c>
      <c r="CT10" s="53">
        <f t="shared" si="153"/>
        <v>30</v>
      </c>
      <c r="CU10" s="53">
        <f t="shared" si="153"/>
        <v>8</v>
      </c>
      <c r="CV10" s="74">
        <f t="shared" si="60"/>
        <v>66</v>
      </c>
      <c r="CW10" s="44">
        <f t="shared" si="61"/>
        <v>131</v>
      </c>
      <c r="CX10" s="38">
        <v>9.0</v>
      </c>
      <c r="CY10" s="38">
        <v>9.0</v>
      </c>
      <c r="CZ10" s="38">
        <v>9.0</v>
      </c>
      <c r="DA10" s="45">
        <f t="shared" si="62"/>
        <v>27</v>
      </c>
      <c r="DB10" s="53">
        <f t="shared" ref="DB10:DD10" si="154">CX10*DB3</f>
        <v>18</v>
      </c>
      <c r="DC10" s="53">
        <f t="shared" si="154"/>
        <v>18</v>
      </c>
      <c r="DD10" s="53">
        <f t="shared" si="154"/>
        <v>9</v>
      </c>
      <c r="DE10" s="74">
        <f t="shared" si="64"/>
        <v>45</v>
      </c>
      <c r="DF10" s="38">
        <v>10.0</v>
      </c>
      <c r="DG10" s="38">
        <v>11.0</v>
      </c>
      <c r="DH10" s="38">
        <v>10.0</v>
      </c>
      <c r="DI10" s="45">
        <f t="shared" si="65"/>
        <v>31</v>
      </c>
      <c r="DJ10" s="54">
        <f t="shared" ref="DJ10:DL10" si="155">DF10*DJ3</f>
        <v>10</v>
      </c>
      <c r="DK10" s="54">
        <f t="shared" si="155"/>
        <v>11</v>
      </c>
      <c r="DL10" s="54">
        <f t="shared" si="155"/>
        <v>10</v>
      </c>
      <c r="DM10" s="74">
        <f t="shared" si="67"/>
        <v>31</v>
      </c>
      <c r="DN10" s="38">
        <v>8.0</v>
      </c>
      <c r="DO10" s="75">
        <v>0.0</v>
      </c>
      <c r="DP10" s="75">
        <v>0.0</v>
      </c>
      <c r="DQ10" s="38">
        <v>9.0</v>
      </c>
      <c r="DR10" s="45">
        <f t="shared" si="68"/>
        <v>17</v>
      </c>
      <c r="DS10" s="53">
        <f t="shared" ref="DS10:DV10" si="156">DN10*DS3</f>
        <v>16</v>
      </c>
      <c r="DT10" s="55">
        <f t="shared" si="156"/>
        <v>0</v>
      </c>
      <c r="DU10" s="55">
        <f t="shared" si="156"/>
        <v>0</v>
      </c>
      <c r="DV10" s="53">
        <f t="shared" si="156"/>
        <v>9</v>
      </c>
      <c r="DW10" s="74">
        <f t="shared" si="70"/>
        <v>25</v>
      </c>
      <c r="DX10" s="15">
        <f t="shared" si="71"/>
        <v>339</v>
      </c>
      <c r="DY10" s="49">
        <v>0.0</v>
      </c>
      <c r="DZ10" s="76">
        <f t="shared" si="72"/>
        <v>339</v>
      </c>
      <c r="EA10" s="71">
        <f t="shared" si="73"/>
        <v>630</v>
      </c>
      <c r="EB10" s="2"/>
      <c r="EC10" s="55">
        <v>0.0</v>
      </c>
      <c r="ED10" s="55">
        <v>0.0</v>
      </c>
      <c r="EE10" s="55">
        <v>0.0</v>
      </c>
      <c r="EF10" s="55">
        <f t="shared" si="74"/>
        <v>0</v>
      </c>
      <c r="EG10" s="55">
        <f t="shared" ref="EG10:EI10" si="157">EC10*EG3</f>
        <v>0</v>
      </c>
      <c r="EH10" s="55">
        <f t="shared" si="157"/>
        <v>0</v>
      </c>
      <c r="EI10" s="55">
        <f t="shared" si="157"/>
        <v>0</v>
      </c>
      <c r="EJ10" s="55">
        <f t="shared" si="76"/>
        <v>0</v>
      </c>
      <c r="EK10" s="55">
        <v>0.0</v>
      </c>
      <c r="EL10" s="55">
        <v>0.0</v>
      </c>
      <c r="EM10" s="55">
        <v>0.0</v>
      </c>
      <c r="EN10" s="59">
        <f t="shared" si="77"/>
        <v>0</v>
      </c>
      <c r="EO10" s="55">
        <f t="shared" ref="EO10:EQ10" si="158">EK10*EO3</f>
        <v>0</v>
      </c>
      <c r="EP10" s="55">
        <f t="shared" si="158"/>
        <v>0</v>
      </c>
      <c r="EQ10" s="55">
        <f t="shared" si="158"/>
        <v>0</v>
      </c>
      <c r="ER10" s="57">
        <f t="shared" si="79"/>
        <v>0</v>
      </c>
      <c r="ES10" s="59">
        <f t="shared" si="80"/>
        <v>0</v>
      </c>
      <c r="ET10" s="55">
        <v>0.0</v>
      </c>
      <c r="EU10" s="55">
        <v>0.0</v>
      </c>
      <c r="EV10" s="55">
        <v>0.0</v>
      </c>
      <c r="EW10" s="48">
        <f t="shared" si="81"/>
        <v>0</v>
      </c>
      <c r="EX10" s="55">
        <f t="shared" ref="EX10:EZ10" si="159">ET10*EX3</f>
        <v>0</v>
      </c>
      <c r="EY10" s="55">
        <f t="shared" si="159"/>
        <v>0</v>
      </c>
      <c r="EZ10" s="55">
        <f t="shared" si="159"/>
        <v>0</v>
      </c>
      <c r="FA10" s="48">
        <f t="shared" si="83"/>
        <v>0</v>
      </c>
      <c r="FB10" s="55">
        <v>0.0</v>
      </c>
      <c r="FC10" s="55">
        <v>0.0</v>
      </c>
      <c r="FD10" s="55">
        <v>0.0</v>
      </c>
      <c r="FE10" s="59">
        <f t="shared" si="84"/>
        <v>0</v>
      </c>
      <c r="FF10" s="55">
        <f t="shared" ref="FF10:FH10" si="160">FB10*FF3</f>
        <v>0</v>
      </c>
      <c r="FG10" s="55">
        <f t="shared" si="160"/>
        <v>0</v>
      </c>
      <c r="FH10" s="55">
        <f t="shared" si="160"/>
        <v>0</v>
      </c>
      <c r="FI10" s="48">
        <f t="shared" si="86"/>
        <v>0</v>
      </c>
      <c r="FJ10" s="59">
        <f t="shared" si="87"/>
        <v>0</v>
      </c>
      <c r="FK10" s="55">
        <v>0.0</v>
      </c>
      <c r="FL10" s="55">
        <v>0.0</v>
      </c>
      <c r="FM10" s="55">
        <v>0.0</v>
      </c>
      <c r="FN10" s="48">
        <f t="shared" si="88"/>
        <v>0</v>
      </c>
      <c r="FO10" s="55">
        <f t="shared" ref="FO10:FQ10" si="161">FK10*FO3</f>
        <v>0</v>
      </c>
      <c r="FP10" s="55">
        <f t="shared" si="161"/>
        <v>0</v>
      </c>
      <c r="FQ10" s="55">
        <f t="shared" si="161"/>
        <v>0</v>
      </c>
      <c r="FR10" s="48">
        <f t="shared" si="90"/>
        <v>0</v>
      </c>
      <c r="FS10" s="55">
        <v>0.0</v>
      </c>
      <c r="FT10" s="55">
        <v>0.0</v>
      </c>
      <c r="FU10" s="55">
        <v>0.0</v>
      </c>
      <c r="FV10" s="48">
        <f t="shared" si="91"/>
        <v>0</v>
      </c>
      <c r="FW10" s="48">
        <f t="shared" ref="FW10:FY10" si="162">FS10*FW3</f>
        <v>0</v>
      </c>
      <c r="FX10" s="48">
        <f t="shared" si="162"/>
        <v>0</v>
      </c>
      <c r="FY10" s="48">
        <f t="shared" si="162"/>
        <v>0</v>
      </c>
      <c r="FZ10" s="48">
        <f t="shared" si="93"/>
        <v>0</v>
      </c>
      <c r="GA10" s="55">
        <v>0.0</v>
      </c>
      <c r="GB10" s="55">
        <v>0.0</v>
      </c>
      <c r="GC10" s="55">
        <v>0.0</v>
      </c>
      <c r="GD10" s="55">
        <v>0.0</v>
      </c>
      <c r="GE10" s="48">
        <f t="shared" si="94"/>
        <v>0</v>
      </c>
      <c r="GF10" s="55">
        <f t="shared" ref="GF10:GI10" si="163">GA10*GF3</f>
        <v>0</v>
      </c>
      <c r="GG10" s="55">
        <f t="shared" si="163"/>
        <v>0</v>
      </c>
      <c r="GH10" s="55">
        <f t="shared" si="163"/>
        <v>0</v>
      </c>
      <c r="GI10" s="55">
        <f t="shared" si="163"/>
        <v>0</v>
      </c>
      <c r="GJ10" s="48">
        <f t="shared" si="96"/>
        <v>0</v>
      </c>
      <c r="GK10" s="61">
        <f t="shared" si="97"/>
        <v>0</v>
      </c>
      <c r="GL10" s="49">
        <v>0.0</v>
      </c>
      <c r="GM10" s="50">
        <f t="shared" si="98"/>
        <v>0</v>
      </c>
      <c r="GN10" s="51">
        <f t="shared" si="99"/>
        <v>630</v>
      </c>
      <c r="GO10" s="31">
        <v>5.0</v>
      </c>
      <c r="GP10" s="52">
        <f>GN10/888*100</f>
        <v>70.94594595</v>
      </c>
      <c r="GQ10" s="2" t="s">
        <v>65</v>
      </c>
      <c r="GR10" s="1"/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</sheetData>
  <mergeCells count="39">
    <mergeCell ref="AT4:BA4"/>
    <mergeCell ref="BB4:BK4"/>
    <mergeCell ref="BP4:BW4"/>
    <mergeCell ref="BX4:CE4"/>
    <mergeCell ref="CG4:CN4"/>
    <mergeCell ref="CO4:CV4"/>
    <mergeCell ref="CX4:DE4"/>
    <mergeCell ref="DF4:DM4"/>
    <mergeCell ref="DN4:DW4"/>
    <mergeCell ref="CG2:CW2"/>
    <mergeCell ref="CX2:DE2"/>
    <mergeCell ref="DF2:DI2"/>
    <mergeCell ref="DN2:DR2"/>
    <mergeCell ref="EC2:ES2"/>
    <mergeCell ref="ET2:FJ2"/>
    <mergeCell ref="FK2:FR2"/>
    <mergeCell ref="FS2:FV2"/>
    <mergeCell ref="D1:BN1"/>
    <mergeCell ref="BP1:EA1"/>
    <mergeCell ref="EC1:GN1"/>
    <mergeCell ref="D2:T2"/>
    <mergeCell ref="U2:AK2"/>
    <mergeCell ref="AL2:AS2"/>
    <mergeCell ref="AT2:AW2"/>
    <mergeCell ref="GA2:GE2"/>
    <mergeCell ref="BB2:BF2"/>
    <mergeCell ref="BP2:CF2"/>
    <mergeCell ref="D4:K4"/>
    <mergeCell ref="L4:S4"/>
    <mergeCell ref="U4:AB4"/>
    <mergeCell ref="AC4:AJ4"/>
    <mergeCell ref="AL4:AS4"/>
    <mergeCell ref="EC4:EJ4"/>
    <mergeCell ref="EK4:ER4"/>
    <mergeCell ref="ET4:FA4"/>
    <mergeCell ref="FB4:FI4"/>
    <mergeCell ref="FK4:FR4"/>
    <mergeCell ref="FS4:FZ4"/>
    <mergeCell ref="GA4:GJ4"/>
  </mergeCells>
  <printOptions/>
  <pageMargins bottom="1.0" footer="0.0" header="0.0" left="0.2" right="0.27" top="1.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5.0"/>
  <cols>
    <col customWidth="1" min="1" max="1" width="2.25"/>
    <col customWidth="1" min="2" max="2" width="5.0"/>
    <col customWidth="1" min="3" max="3" width="22.63"/>
    <col customWidth="1" min="4" max="130" width="4.63"/>
    <col customWidth="1" min="131" max="131" width="5.0"/>
    <col customWidth="1" min="132" max="195" width="4.63"/>
    <col customWidth="1" min="196" max="196" width="5.0"/>
    <col customWidth="1" min="197" max="197" width="4.63"/>
    <col customWidth="1" min="198" max="198" width="6.63"/>
    <col customWidth="1" min="199" max="199" width="16.75"/>
    <col customWidth="1" min="200" max="201" width="10.63"/>
  </cols>
  <sheetData>
    <row r="1" ht="12.75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5"/>
      <c r="BO1" s="1"/>
      <c r="BP1" s="6" t="s">
        <v>1</v>
      </c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5"/>
      <c r="EB1" s="2"/>
      <c r="EC1" s="7" t="s">
        <v>2</v>
      </c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5"/>
      <c r="GO1" s="1"/>
      <c r="GP1" s="1"/>
      <c r="GQ1" s="1"/>
      <c r="GR1" s="1"/>
      <c r="GS1" s="1"/>
    </row>
    <row r="2" ht="12.75" customHeight="1">
      <c r="A2" s="1"/>
      <c r="B2" s="1"/>
      <c r="C2" s="1"/>
      <c r="D2" s="8" t="s">
        <v>3</v>
      </c>
      <c r="U2" s="8" t="s">
        <v>4</v>
      </c>
      <c r="AL2" s="9" t="s">
        <v>5</v>
      </c>
      <c r="AT2" s="8" t="s">
        <v>6</v>
      </c>
      <c r="AX2" s="2"/>
      <c r="AY2" s="2"/>
      <c r="AZ2" s="2"/>
      <c r="BA2" s="2"/>
      <c r="BB2" s="9" t="s">
        <v>7</v>
      </c>
      <c r="BG2" s="2"/>
      <c r="BH2" s="2"/>
      <c r="BI2" s="2"/>
      <c r="BJ2" s="2"/>
      <c r="BK2" s="2"/>
      <c r="BL2" s="1"/>
      <c r="BM2" s="1"/>
      <c r="BN2" s="1"/>
      <c r="BO2" s="1"/>
      <c r="BP2" s="8" t="s">
        <v>3</v>
      </c>
      <c r="CG2" s="8" t="s">
        <v>4</v>
      </c>
      <c r="CX2" s="9" t="s">
        <v>5</v>
      </c>
      <c r="DF2" s="8" t="s">
        <v>6</v>
      </c>
      <c r="DJ2" s="2"/>
      <c r="DK2" s="2"/>
      <c r="DL2" s="2"/>
      <c r="DM2" s="2"/>
      <c r="DN2" s="9" t="s">
        <v>7</v>
      </c>
      <c r="DS2" s="2"/>
      <c r="DT2" s="2"/>
      <c r="DU2" s="2"/>
      <c r="DV2" s="2"/>
      <c r="DW2" s="2"/>
      <c r="DX2" s="1"/>
      <c r="DY2" s="1"/>
      <c r="DZ2" s="1"/>
      <c r="EA2" s="1"/>
      <c r="EB2" s="2"/>
      <c r="EC2" s="8" t="s">
        <v>3</v>
      </c>
      <c r="ET2" s="8" t="s">
        <v>4</v>
      </c>
      <c r="FK2" s="9" t="s">
        <v>5</v>
      </c>
      <c r="FS2" s="8" t="s">
        <v>6</v>
      </c>
      <c r="FW2" s="2"/>
      <c r="FX2" s="2"/>
      <c r="FY2" s="2"/>
      <c r="FZ2" s="2"/>
      <c r="GA2" s="9" t="s">
        <v>7</v>
      </c>
      <c r="GF2" s="2"/>
      <c r="GG2" s="2"/>
      <c r="GH2" s="2"/>
      <c r="GI2" s="2"/>
      <c r="GJ2" s="2"/>
      <c r="GK2" s="1"/>
      <c r="GL2" s="1"/>
      <c r="GM2" s="1"/>
      <c r="GN2" s="1"/>
      <c r="GO2" s="1"/>
      <c r="GP2" s="1"/>
      <c r="GQ2" s="1"/>
      <c r="GR2" s="1"/>
      <c r="GS2" s="1"/>
    </row>
    <row r="3" ht="12.75" customHeight="1">
      <c r="A3" s="2"/>
      <c r="B3" s="2"/>
      <c r="C3" s="2"/>
      <c r="D3" s="11">
        <v>12.0</v>
      </c>
      <c r="E3" s="11">
        <v>12.0</v>
      </c>
      <c r="F3" s="11">
        <v>12.0</v>
      </c>
      <c r="G3" s="12">
        <f>SUM(D3:F3)</f>
        <v>36</v>
      </c>
      <c r="H3" s="11">
        <v>2.0</v>
      </c>
      <c r="I3" s="11">
        <v>1.0</v>
      </c>
      <c r="J3" s="11">
        <v>1.0</v>
      </c>
      <c r="K3" s="69">
        <v>18.0</v>
      </c>
      <c r="L3" s="11">
        <v>12.0</v>
      </c>
      <c r="M3" s="11">
        <v>12.0</v>
      </c>
      <c r="N3" s="11">
        <v>12.0</v>
      </c>
      <c r="O3" s="16">
        <f>L3+M3+N3</f>
        <v>36</v>
      </c>
      <c r="P3" s="15">
        <v>2.0</v>
      </c>
      <c r="Q3" s="15">
        <v>1.0</v>
      </c>
      <c r="R3" s="15">
        <v>1.0</v>
      </c>
      <c r="S3" s="78">
        <v>18.0</v>
      </c>
      <c r="T3" s="18">
        <v>96.0</v>
      </c>
      <c r="U3" s="11">
        <v>12.0</v>
      </c>
      <c r="V3" s="11">
        <v>12.0</v>
      </c>
      <c r="W3" s="11">
        <v>12.0</v>
      </c>
      <c r="X3" s="19">
        <f>W3+V3+U3</f>
        <v>36</v>
      </c>
      <c r="Y3" s="14">
        <v>4.0</v>
      </c>
      <c r="Z3" s="14">
        <v>4.0</v>
      </c>
      <c r="AA3" s="14">
        <v>1.0</v>
      </c>
      <c r="AB3" s="70">
        <v>108.0</v>
      </c>
      <c r="AC3" s="11">
        <v>12.0</v>
      </c>
      <c r="AD3" s="11">
        <v>12.0</v>
      </c>
      <c r="AE3" s="11">
        <v>12.0</v>
      </c>
      <c r="AF3" s="19">
        <f>AE3+AD3+AC3</f>
        <v>36</v>
      </c>
      <c r="AG3" s="14">
        <v>4.0</v>
      </c>
      <c r="AH3" s="14">
        <v>4.0</v>
      </c>
      <c r="AI3" s="14">
        <v>1.0</v>
      </c>
      <c r="AJ3" s="70">
        <v>108.0</v>
      </c>
      <c r="AK3" s="21">
        <v>270.0</v>
      </c>
      <c r="AL3" s="11">
        <v>12.0</v>
      </c>
      <c r="AM3" s="11">
        <v>12.0</v>
      </c>
      <c r="AN3" s="11">
        <v>12.0</v>
      </c>
      <c r="AO3" s="19">
        <f>AN3+AM3+AL3</f>
        <v>36</v>
      </c>
      <c r="AP3" s="14">
        <v>3.0</v>
      </c>
      <c r="AQ3" s="14">
        <v>3.0</v>
      </c>
      <c r="AR3" s="14">
        <v>1.0</v>
      </c>
      <c r="AS3" s="70">
        <v>84.0</v>
      </c>
      <c r="AT3" s="11">
        <v>12.0</v>
      </c>
      <c r="AU3" s="11">
        <v>12.0</v>
      </c>
      <c r="AV3" s="11">
        <v>12.0</v>
      </c>
      <c r="AW3" s="19">
        <f>AV3+AU3+AT3</f>
        <v>36</v>
      </c>
      <c r="AX3" s="14">
        <v>1.0</v>
      </c>
      <c r="AY3" s="14">
        <v>1.0</v>
      </c>
      <c r="AZ3" s="14">
        <v>1.0</v>
      </c>
      <c r="BA3" s="70">
        <v>36.0</v>
      </c>
      <c r="BB3" s="14">
        <v>12.0</v>
      </c>
      <c r="BC3" s="14">
        <v>0.0</v>
      </c>
      <c r="BD3" s="14">
        <v>0.0</v>
      </c>
      <c r="BE3" s="14">
        <v>12.0</v>
      </c>
      <c r="BF3" s="19">
        <f>BE3+BD3+BC3+BB3</f>
        <v>24</v>
      </c>
      <c r="BG3" s="14">
        <v>2.0</v>
      </c>
      <c r="BH3" s="14">
        <v>0.0</v>
      </c>
      <c r="BI3" s="14">
        <v>0.0</v>
      </c>
      <c r="BJ3" s="14">
        <v>1.0</v>
      </c>
      <c r="BK3" s="70">
        <v>36.0</v>
      </c>
      <c r="BL3" s="15">
        <f>K3+S3+AB3+AJ3+AS3+BA3+BK3</f>
        <v>408</v>
      </c>
      <c r="BM3" s="14" t="s">
        <v>8</v>
      </c>
      <c r="BN3" s="15">
        <f>BL3</f>
        <v>408</v>
      </c>
      <c r="BO3" s="2"/>
      <c r="BP3" s="11">
        <v>12.0</v>
      </c>
      <c r="BQ3" s="11">
        <v>12.0</v>
      </c>
      <c r="BR3" s="11">
        <v>12.0</v>
      </c>
      <c r="BS3" s="12">
        <f>SUM(BP3:BR3)</f>
        <v>36</v>
      </c>
      <c r="BT3" s="11">
        <v>2.0</v>
      </c>
      <c r="BU3" s="11">
        <v>1.0</v>
      </c>
      <c r="BV3" s="11">
        <v>1.0</v>
      </c>
      <c r="BW3" s="69">
        <v>18.0</v>
      </c>
      <c r="BX3" s="11">
        <v>12.0</v>
      </c>
      <c r="BY3" s="11">
        <v>12.0</v>
      </c>
      <c r="BZ3" s="11">
        <v>12.0</v>
      </c>
      <c r="CA3" s="16">
        <f>BX3+BY3+BZ3</f>
        <v>36</v>
      </c>
      <c r="CB3" s="15">
        <v>2.0</v>
      </c>
      <c r="CC3" s="15">
        <v>1.0</v>
      </c>
      <c r="CD3" s="15">
        <v>1.0</v>
      </c>
      <c r="CE3" s="78">
        <v>18.0</v>
      </c>
      <c r="CF3" s="18">
        <v>96.0</v>
      </c>
      <c r="CG3" s="11">
        <v>12.0</v>
      </c>
      <c r="CH3" s="11">
        <v>12.0</v>
      </c>
      <c r="CI3" s="11">
        <v>12.0</v>
      </c>
      <c r="CJ3" s="19">
        <f>CI3+CH3+CG3</f>
        <v>36</v>
      </c>
      <c r="CK3" s="14">
        <v>4.0</v>
      </c>
      <c r="CL3" s="14">
        <v>4.0</v>
      </c>
      <c r="CM3" s="14">
        <v>1.0</v>
      </c>
      <c r="CN3" s="70">
        <v>108.0</v>
      </c>
      <c r="CO3" s="11">
        <v>12.0</v>
      </c>
      <c r="CP3" s="11">
        <v>12.0</v>
      </c>
      <c r="CQ3" s="11">
        <v>12.0</v>
      </c>
      <c r="CR3" s="19">
        <f>CQ3+CP3+CO3</f>
        <v>36</v>
      </c>
      <c r="CS3" s="14">
        <v>4.0</v>
      </c>
      <c r="CT3" s="14">
        <v>4.0</v>
      </c>
      <c r="CU3" s="14">
        <v>1.0</v>
      </c>
      <c r="CV3" s="70">
        <v>108.0</v>
      </c>
      <c r="CW3" s="21">
        <v>270.0</v>
      </c>
      <c r="CX3" s="11">
        <v>12.0</v>
      </c>
      <c r="CY3" s="11">
        <v>12.0</v>
      </c>
      <c r="CZ3" s="11">
        <v>12.0</v>
      </c>
      <c r="DA3" s="19">
        <f>CZ3+CY3+CX3</f>
        <v>36</v>
      </c>
      <c r="DB3" s="14">
        <v>3.0</v>
      </c>
      <c r="DC3" s="14">
        <v>3.0</v>
      </c>
      <c r="DD3" s="14">
        <v>1.0</v>
      </c>
      <c r="DE3" s="70">
        <v>84.0</v>
      </c>
      <c r="DF3" s="11">
        <v>12.0</v>
      </c>
      <c r="DG3" s="11">
        <v>12.0</v>
      </c>
      <c r="DH3" s="11">
        <v>12.0</v>
      </c>
      <c r="DI3" s="19">
        <f>DH3+DG3+DF3</f>
        <v>36</v>
      </c>
      <c r="DJ3" s="14">
        <v>1.0</v>
      </c>
      <c r="DK3" s="14">
        <v>1.0</v>
      </c>
      <c r="DL3" s="14">
        <v>1.0</v>
      </c>
      <c r="DM3" s="70">
        <v>36.0</v>
      </c>
      <c r="DN3" s="14">
        <v>12.0</v>
      </c>
      <c r="DO3" s="14">
        <v>0.0</v>
      </c>
      <c r="DP3" s="14">
        <v>0.0</v>
      </c>
      <c r="DQ3" s="14">
        <v>12.0</v>
      </c>
      <c r="DR3" s="19">
        <f>DQ3+DP3+DO3+DN3</f>
        <v>24</v>
      </c>
      <c r="DS3" s="14">
        <v>2.0</v>
      </c>
      <c r="DT3" s="14">
        <v>0.0</v>
      </c>
      <c r="DU3" s="14">
        <v>0.0</v>
      </c>
      <c r="DV3" s="14">
        <v>1.0</v>
      </c>
      <c r="DW3" s="70">
        <v>36.0</v>
      </c>
      <c r="DX3" s="15">
        <f>BW3+CE3+CN3+CV3+DE3+DM3+DW3</f>
        <v>408</v>
      </c>
      <c r="DY3" s="14" t="s">
        <v>8</v>
      </c>
      <c r="DZ3" s="15">
        <f>DX3</f>
        <v>408</v>
      </c>
      <c r="EA3" s="71">
        <v>936.0</v>
      </c>
      <c r="EB3" s="2"/>
      <c r="EC3" s="11">
        <v>12.0</v>
      </c>
      <c r="ED3" s="11">
        <v>12.0</v>
      </c>
      <c r="EE3" s="11">
        <v>12.0</v>
      </c>
      <c r="EF3" s="12">
        <f>SUM(EC3:EE3)</f>
        <v>36</v>
      </c>
      <c r="EG3" s="11">
        <v>2.0</v>
      </c>
      <c r="EH3" s="11">
        <v>1.0</v>
      </c>
      <c r="EI3" s="11">
        <v>1.0</v>
      </c>
      <c r="EJ3" s="69">
        <v>18.0</v>
      </c>
      <c r="EK3" s="11">
        <v>12.0</v>
      </c>
      <c r="EL3" s="11">
        <v>12.0</v>
      </c>
      <c r="EM3" s="11">
        <v>12.0</v>
      </c>
      <c r="EN3" s="16">
        <f>EK3+EL3+EM3</f>
        <v>36</v>
      </c>
      <c r="EO3" s="15">
        <v>2.0</v>
      </c>
      <c r="EP3" s="15">
        <v>1.0</v>
      </c>
      <c r="EQ3" s="15">
        <v>1.0</v>
      </c>
      <c r="ER3" s="78">
        <v>18.0</v>
      </c>
      <c r="ES3" s="18">
        <v>96.0</v>
      </c>
      <c r="ET3" s="11">
        <v>12.0</v>
      </c>
      <c r="EU3" s="11">
        <v>12.0</v>
      </c>
      <c r="EV3" s="11">
        <v>12.0</v>
      </c>
      <c r="EW3" s="19">
        <f>EV3+EU3+ET3</f>
        <v>36</v>
      </c>
      <c r="EX3" s="14">
        <v>4.0</v>
      </c>
      <c r="EY3" s="14">
        <v>4.0</v>
      </c>
      <c r="EZ3" s="14">
        <v>1.0</v>
      </c>
      <c r="FA3" s="70">
        <v>108.0</v>
      </c>
      <c r="FB3" s="11">
        <v>12.0</v>
      </c>
      <c r="FC3" s="11">
        <v>12.0</v>
      </c>
      <c r="FD3" s="11">
        <v>12.0</v>
      </c>
      <c r="FE3" s="19">
        <f>FD3+FC3+FB3</f>
        <v>36</v>
      </c>
      <c r="FF3" s="14">
        <v>4.0</v>
      </c>
      <c r="FG3" s="14">
        <v>4.0</v>
      </c>
      <c r="FH3" s="14">
        <v>1.0</v>
      </c>
      <c r="FI3" s="70">
        <v>108.0</v>
      </c>
      <c r="FJ3" s="21">
        <v>270.0</v>
      </c>
      <c r="FK3" s="11">
        <v>12.0</v>
      </c>
      <c r="FL3" s="11">
        <v>12.0</v>
      </c>
      <c r="FM3" s="11">
        <v>12.0</v>
      </c>
      <c r="FN3" s="19">
        <f>FM3+FL3+FK3</f>
        <v>36</v>
      </c>
      <c r="FO3" s="14">
        <v>3.0</v>
      </c>
      <c r="FP3" s="14">
        <v>3.0</v>
      </c>
      <c r="FQ3" s="14">
        <v>1.0</v>
      </c>
      <c r="FR3" s="70">
        <v>84.0</v>
      </c>
      <c r="FS3" s="11">
        <v>12.0</v>
      </c>
      <c r="FT3" s="11">
        <v>12.0</v>
      </c>
      <c r="FU3" s="11">
        <v>12.0</v>
      </c>
      <c r="FV3" s="19">
        <f>FU3+FT3+FS3</f>
        <v>36</v>
      </c>
      <c r="FW3" s="14">
        <v>1.0</v>
      </c>
      <c r="FX3" s="14">
        <v>1.0</v>
      </c>
      <c r="FY3" s="14">
        <v>1.0</v>
      </c>
      <c r="FZ3" s="70">
        <v>36.0</v>
      </c>
      <c r="GA3" s="14">
        <v>12.0</v>
      </c>
      <c r="GB3" s="14">
        <v>0.0</v>
      </c>
      <c r="GC3" s="14">
        <v>0.0</v>
      </c>
      <c r="GD3" s="14">
        <v>12.0</v>
      </c>
      <c r="GE3" s="19">
        <f>GD3+GC3+GB3+GA3</f>
        <v>24</v>
      </c>
      <c r="GF3" s="14">
        <v>2.0</v>
      </c>
      <c r="GG3" s="14">
        <v>0.0</v>
      </c>
      <c r="GH3" s="14">
        <v>0.0</v>
      </c>
      <c r="GI3" s="14">
        <v>1.0</v>
      </c>
      <c r="GJ3" s="70">
        <v>36.0</v>
      </c>
      <c r="GK3" s="15">
        <f>EJ3+ER3+FA3+FI3+FR3+FZ3+GJ3</f>
        <v>408</v>
      </c>
      <c r="GL3" s="14" t="s">
        <v>8</v>
      </c>
      <c r="GM3" s="15">
        <f>GK3</f>
        <v>408</v>
      </c>
      <c r="GN3" s="11">
        <v>1404.0</v>
      </c>
      <c r="GO3" s="2"/>
      <c r="GP3" s="14" t="s">
        <v>9</v>
      </c>
      <c r="GQ3" s="2"/>
      <c r="GR3" s="2"/>
      <c r="GS3" s="2"/>
    </row>
    <row r="4" ht="12.75" customHeight="1">
      <c r="A4" s="2"/>
      <c r="B4" s="2"/>
      <c r="C4" s="2"/>
      <c r="D4" s="24" t="s">
        <v>10</v>
      </c>
      <c r="E4" s="4"/>
      <c r="F4" s="4"/>
      <c r="G4" s="4"/>
      <c r="H4" s="4"/>
      <c r="I4" s="4"/>
      <c r="J4" s="4"/>
      <c r="K4" s="5"/>
      <c r="L4" s="25" t="s">
        <v>11</v>
      </c>
      <c r="M4" s="4"/>
      <c r="N4" s="4"/>
      <c r="O4" s="4"/>
      <c r="P4" s="4"/>
      <c r="Q4" s="4"/>
      <c r="R4" s="4"/>
      <c r="S4" s="5"/>
      <c r="T4" s="21" t="s">
        <v>12</v>
      </c>
      <c r="U4" s="24" t="s">
        <v>13</v>
      </c>
      <c r="V4" s="4"/>
      <c r="W4" s="4"/>
      <c r="X4" s="4"/>
      <c r="Y4" s="4"/>
      <c r="Z4" s="4"/>
      <c r="AA4" s="4"/>
      <c r="AB4" s="5"/>
      <c r="AC4" s="26" t="s">
        <v>14</v>
      </c>
      <c r="AD4" s="4"/>
      <c r="AE4" s="4"/>
      <c r="AF4" s="4"/>
      <c r="AG4" s="4"/>
      <c r="AH4" s="4"/>
      <c r="AI4" s="4"/>
      <c r="AJ4" s="5"/>
      <c r="AK4" s="21" t="s">
        <v>12</v>
      </c>
      <c r="AL4" s="27" t="s">
        <v>15</v>
      </c>
      <c r="AM4" s="4"/>
      <c r="AN4" s="4"/>
      <c r="AO4" s="4"/>
      <c r="AP4" s="4"/>
      <c r="AQ4" s="4"/>
      <c r="AR4" s="4"/>
      <c r="AS4" s="5"/>
      <c r="AT4" s="28" t="s">
        <v>16</v>
      </c>
      <c r="AU4" s="4"/>
      <c r="AV4" s="4"/>
      <c r="AW4" s="4"/>
      <c r="AX4" s="4"/>
      <c r="AY4" s="4"/>
      <c r="AZ4" s="4"/>
      <c r="BA4" s="5"/>
      <c r="BB4" s="27" t="s">
        <v>17</v>
      </c>
      <c r="BC4" s="4"/>
      <c r="BD4" s="4"/>
      <c r="BE4" s="4"/>
      <c r="BF4" s="4"/>
      <c r="BG4" s="4"/>
      <c r="BH4" s="4"/>
      <c r="BI4" s="4"/>
      <c r="BJ4" s="4"/>
      <c r="BK4" s="5"/>
      <c r="BL4" s="15" t="s">
        <v>18</v>
      </c>
      <c r="BM4" s="2"/>
      <c r="BN4" s="2"/>
      <c r="BO4" s="2"/>
      <c r="BP4" s="24" t="s">
        <v>10</v>
      </c>
      <c r="BQ4" s="4"/>
      <c r="BR4" s="4"/>
      <c r="BS4" s="4"/>
      <c r="BT4" s="4"/>
      <c r="BU4" s="4"/>
      <c r="BV4" s="4"/>
      <c r="BW4" s="5"/>
      <c r="BX4" s="25" t="s">
        <v>11</v>
      </c>
      <c r="BY4" s="4"/>
      <c r="BZ4" s="4"/>
      <c r="CA4" s="4"/>
      <c r="CB4" s="4"/>
      <c r="CC4" s="4"/>
      <c r="CD4" s="4"/>
      <c r="CE4" s="5"/>
      <c r="CF4" s="21" t="s">
        <v>12</v>
      </c>
      <c r="CG4" s="24" t="s">
        <v>13</v>
      </c>
      <c r="CH4" s="4"/>
      <c r="CI4" s="4"/>
      <c r="CJ4" s="4"/>
      <c r="CK4" s="4"/>
      <c r="CL4" s="4"/>
      <c r="CM4" s="4"/>
      <c r="CN4" s="5"/>
      <c r="CO4" s="26" t="s">
        <v>14</v>
      </c>
      <c r="CP4" s="4"/>
      <c r="CQ4" s="4"/>
      <c r="CR4" s="4"/>
      <c r="CS4" s="4"/>
      <c r="CT4" s="4"/>
      <c r="CU4" s="4"/>
      <c r="CV4" s="5"/>
      <c r="CW4" s="21" t="s">
        <v>12</v>
      </c>
      <c r="CX4" s="27" t="s">
        <v>15</v>
      </c>
      <c r="CY4" s="4"/>
      <c r="CZ4" s="4"/>
      <c r="DA4" s="4"/>
      <c r="DB4" s="4"/>
      <c r="DC4" s="4"/>
      <c r="DD4" s="4"/>
      <c r="DE4" s="5"/>
      <c r="DF4" s="28" t="s">
        <v>16</v>
      </c>
      <c r="DG4" s="4"/>
      <c r="DH4" s="4"/>
      <c r="DI4" s="4"/>
      <c r="DJ4" s="4"/>
      <c r="DK4" s="4"/>
      <c r="DL4" s="4"/>
      <c r="DM4" s="5"/>
      <c r="DN4" s="27" t="s">
        <v>17</v>
      </c>
      <c r="DO4" s="4"/>
      <c r="DP4" s="4"/>
      <c r="DQ4" s="4"/>
      <c r="DR4" s="4"/>
      <c r="DS4" s="4"/>
      <c r="DT4" s="4"/>
      <c r="DU4" s="4"/>
      <c r="DV4" s="4"/>
      <c r="DW4" s="5"/>
      <c r="DX4" s="15" t="s">
        <v>18</v>
      </c>
      <c r="DY4" s="2"/>
      <c r="DZ4" s="2"/>
      <c r="EA4" s="29" t="s">
        <v>18</v>
      </c>
      <c r="EB4" s="2"/>
      <c r="EC4" s="24" t="s">
        <v>10</v>
      </c>
      <c r="ED4" s="4"/>
      <c r="EE4" s="4"/>
      <c r="EF4" s="4"/>
      <c r="EG4" s="4"/>
      <c r="EH4" s="4"/>
      <c r="EI4" s="4"/>
      <c r="EJ4" s="5"/>
      <c r="EK4" s="25" t="s">
        <v>11</v>
      </c>
      <c r="EL4" s="4"/>
      <c r="EM4" s="4"/>
      <c r="EN4" s="4"/>
      <c r="EO4" s="4"/>
      <c r="EP4" s="4"/>
      <c r="EQ4" s="4"/>
      <c r="ER4" s="5"/>
      <c r="ES4" s="21" t="s">
        <v>12</v>
      </c>
      <c r="ET4" s="24" t="s">
        <v>13</v>
      </c>
      <c r="EU4" s="4"/>
      <c r="EV4" s="4"/>
      <c r="EW4" s="4"/>
      <c r="EX4" s="4"/>
      <c r="EY4" s="4"/>
      <c r="EZ4" s="4"/>
      <c r="FA4" s="5"/>
      <c r="FB4" s="26" t="s">
        <v>14</v>
      </c>
      <c r="FC4" s="4"/>
      <c r="FD4" s="4"/>
      <c r="FE4" s="4"/>
      <c r="FF4" s="4"/>
      <c r="FG4" s="4"/>
      <c r="FH4" s="4"/>
      <c r="FI4" s="5"/>
      <c r="FJ4" s="21" t="s">
        <v>12</v>
      </c>
      <c r="FK4" s="27" t="s">
        <v>15</v>
      </c>
      <c r="FL4" s="4"/>
      <c r="FM4" s="4"/>
      <c r="FN4" s="4"/>
      <c r="FO4" s="4"/>
      <c r="FP4" s="4"/>
      <c r="FQ4" s="4"/>
      <c r="FR4" s="5"/>
      <c r="FS4" s="28" t="s">
        <v>16</v>
      </c>
      <c r="FT4" s="4"/>
      <c r="FU4" s="4"/>
      <c r="FV4" s="4"/>
      <c r="FW4" s="4"/>
      <c r="FX4" s="4"/>
      <c r="FY4" s="4"/>
      <c r="FZ4" s="5"/>
      <c r="GA4" s="27" t="s">
        <v>17</v>
      </c>
      <c r="GB4" s="4"/>
      <c r="GC4" s="4"/>
      <c r="GD4" s="4"/>
      <c r="GE4" s="4"/>
      <c r="GF4" s="4"/>
      <c r="GG4" s="4"/>
      <c r="GH4" s="4"/>
      <c r="GI4" s="4"/>
      <c r="GJ4" s="5"/>
      <c r="GK4" s="15" t="s">
        <v>18</v>
      </c>
      <c r="GL4" s="2"/>
      <c r="GM4" s="2"/>
      <c r="GN4" s="29" t="s">
        <v>18</v>
      </c>
      <c r="GO4" s="2"/>
      <c r="GP4" s="2"/>
      <c r="GQ4" s="2"/>
      <c r="GR4" s="2"/>
      <c r="GS4" s="2"/>
    </row>
    <row r="5" ht="12.75" customHeight="1">
      <c r="A5" s="31" t="s">
        <v>19</v>
      </c>
      <c r="B5" s="31" t="s">
        <v>20</v>
      </c>
      <c r="C5" s="31" t="s">
        <v>21</v>
      </c>
      <c r="D5" s="31" t="s">
        <v>22</v>
      </c>
      <c r="E5" s="31" t="s">
        <v>23</v>
      </c>
      <c r="F5" s="31" t="s">
        <v>24</v>
      </c>
      <c r="G5" s="31" t="s">
        <v>25</v>
      </c>
      <c r="H5" s="31" t="s">
        <v>22</v>
      </c>
      <c r="I5" s="31" t="s">
        <v>23</v>
      </c>
      <c r="J5" s="31" t="s">
        <v>24</v>
      </c>
      <c r="K5" s="31" t="s">
        <v>25</v>
      </c>
      <c r="L5" s="31" t="s">
        <v>22</v>
      </c>
      <c r="M5" s="31" t="s">
        <v>23</v>
      </c>
      <c r="N5" s="31" t="s">
        <v>24</v>
      </c>
      <c r="O5" s="32" t="s">
        <v>25</v>
      </c>
      <c r="P5" s="31" t="s">
        <v>22</v>
      </c>
      <c r="Q5" s="31" t="s">
        <v>23</v>
      </c>
      <c r="R5" s="31" t="s">
        <v>24</v>
      </c>
      <c r="S5" s="31" t="s">
        <v>25</v>
      </c>
      <c r="T5" s="33"/>
      <c r="U5" s="31" t="s">
        <v>26</v>
      </c>
      <c r="V5" s="31" t="s">
        <v>27</v>
      </c>
      <c r="W5" s="31" t="s">
        <v>24</v>
      </c>
      <c r="X5" s="31" t="s">
        <v>25</v>
      </c>
      <c r="Y5" s="31" t="s">
        <v>26</v>
      </c>
      <c r="Z5" s="31" t="s">
        <v>27</v>
      </c>
      <c r="AA5" s="31" t="s">
        <v>24</v>
      </c>
      <c r="AB5" s="31" t="s">
        <v>25</v>
      </c>
      <c r="AC5" s="32" t="s">
        <v>26</v>
      </c>
      <c r="AD5" s="31" t="s">
        <v>27</v>
      </c>
      <c r="AE5" s="31" t="s">
        <v>24</v>
      </c>
      <c r="AF5" s="32" t="s">
        <v>25</v>
      </c>
      <c r="AG5" s="31" t="s">
        <v>26</v>
      </c>
      <c r="AH5" s="31" t="s">
        <v>27</v>
      </c>
      <c r="AI5" s="31" t="s">
        <v>24</v>
      </c>
      <c r="AJ5" s="31" t="s">
        <v>25</v>
      </c>
      <c r="AK5" s="33"/>
      <c r="AL5" s="31" t="s">
        <v>28</v>
      </c>
      <c r="AM5" s="31" t="s">
        <v>29</v>
      </c>
      <c r="AN5" s="31" t="s">
        <v>24</v>
      </c>
      <c r="AO5" s="31" t="s">
        <v>25</v>
      </c>
      <c r="AP5" s="31" t="s">
        <v>28</v>
      </c>
      <c r="AQ5" s="31" t="s">
        <v>29</v>
      </c>
      <c r="AR5" s="31" t="s">
        <v>24</v>
      </c>
      <c r="AS5" s="31" t="s">
        <v>25</v>
      </c>
      <c r="AT5" s="31" t="s">
        <v>30</v>
      </c>
      <c r="AU5" s="31" t="s">
        <v>31</v>
      </c>
      <c r="AV5" s="31" t="s">
        <v>24</v>
      </c>
      <c r="AW5" s="31" t="s">
        <v>25</v>
      </c>
      <c r="AX5" s="31" t="s">
        <v>30</v>
      </c>
      <c r="AY5" s="31" t="s">
        <v>31</v>
      </c>
      <c r="AZ5" s="31" t="s">
        <v>24</v>
      </c>
      <c r="BA5" s="31" t="s">
        <v>25</v>
      </c>
      <c r="BB5" s="31" t="s">
        <v>22</v>
      </c>
      <c r="BC5" s="31" t="s">
        <v>23</v>
      </c>
      <c r="BD5" s="31" t="s">
        <v>32</v>
      </c>
      <c r="BE5" s="31" t="s">
        <v>24</v>
      </c>
      <c r="BF5" s="31" t="s">
        <v>25</v>
      </c>
      <c r="BG5" s="31" t="s">
        <v>22</v>
      </c>
      <c r="BH5" s="31" t="s">
        <v>23</v>
      </c>
      <c r="BI5" s="31" t="s">
        <v>32</v>
      </c>
      <c r="BJ5" s="31" t="s">
        <v>24</v>
      </c>
      <c r="BK5" s="31" t="s">
        <v>25</v>
      </c>
      <c r="BL5" s="34"/>
      <c r="BM5" s="31" t="s">
        <v>8</v>
      </c>
      <c r="BN5" s="31" t="s">
        <v>33</v>
      </c>
      <c r="BO5" s="2"/>
      <c r="BP5" s="31" t="s">
        <v>22</v>
      </c>
      <c r="BQ5" s="31" t="s">
        <v>23</v>
      </c>
      <c r="BR5" s="31" t="s">
        <v>24</v>
      </c>
      <c r="BS5" s="31" t="s">
        <v>25</v>
      </c>
      <c r="BT5" s="31" t="s">
        <v>22</v>
      </c>
      <c r="BU5" s="31" t="s">
        <v>23</v>
      </c>
      <c r="BV5" s="31" t="s">
        <v>24</v>
      </c>
      <c r="BW5" s="31" t="s">
        <v>25</v>
      </c>
      <c r="BX5" s="31" t="s">
        <v>22</v>
      </c>
      <c r="BY5" s="31" t="s">
        <v>23</v>
      </c>
      <c r="BZ5" s="31" t="s">
        <v>24</v>
      </c>
      <c r="CA5" s="32" t="s">
        <v>25</v>
      </c>
      <c r="CB5" s="31" t="s">
        <v>22</v>
      </c>
      <c r="CC5" s="31" t="s">
        <v>23</v>
      </c>
      <c r="CD5" s="31" t="s">
        <v>24</v>
      </c>
      <c r="CE5" s="31" t="s">
        <v>25</v>
      </c>
      <c r="CF5" s="33"/>
      <c r="CG5" s="31" t="s">
        <v>26</v>
      </c>
      <c r="CH5" s="31" t="s">
        <v>27</v>
      </c>
      <c r="CI5" s="31" t="s">
        <v>24</v>
      </c>
      <c r="CJ5" s="31" t="s">
        <v>25</v>
      </c>
      <c r="CK5" s="31" t="s">
        <v>26</v>
      </c>
      <c r="CL5" s="31" t="s">
        <v>27</v>
      </c>
      <c r="CM5" s="31" t="s">
        <v>24</v>
      </c>
      <c r="CN5" s="31" t="s">
        <v>25</v>
      </c>
      <c r="CO5" s="32" t="s">
        <v>26</v>
      </c>
      <c r="CP5" s="31" t="s">
        <v>27</v>
      </c>
      <c r="CQ5" s="31" t="s">
        <v>24</v>
      </c>
      <c r="CR5" s="32" t="s">
        <v>25</v>
      </c>
      <c r="CS5" s="31" t="s">
        <v>26</v>
      </c>
      <c r="CT5" s="31" t="s">
        <v>27</v>
      </c>
      <c r="CU5" s="31" t="s">
        <v>24</v>
      </c>
      <c r="CV5" s="31" t="s">
        <v>25</v>
      </c>
      <c r="CW5" s="33"/>
      <c r="CX5" s="31" t="s">
        <v>28</v>
      </c>
      <c r="CY5" s="31" t="s">
        <v>29</v>
      </c>
      <c r="CZ5" s="31" t="s">
        <v>24</v>
      </c>
      <c r="DA5" s="31" t="s">
        <v>25</v>
      </c>
      <c r="DB5" s="31" t="s">
        <v>28</v>
      </c>
      <c r="DC5" s="31" t="s">
        <v>29</v>
      </c>
      <c r="DD5" s="31" t="s">
        <v>24</v>
      </c>
      <c r="DE5" s="31" t="s">
        <v>25</v>
      </c>
      <c r="DF5" s="31" t="s">
        <v>30</v>
      </c>
      <c r="DG5" s="31" t="s">
        <v>31</v>
      </c>
      <c r="DH5" s="31" t="s">
        <v>24</v>
      </c>
      <c r="DI5" s="31" t="s">
        <v>25</v>
      </c>
      <c r="DJ5" s="31" t="s">
        <v>30</v>
      </c>
      <c r="DK5" s="31" t="s">
        <v>31</v>
      </c>
      <c r="DL5" s="31" t="s">
        <v>24</v>
      </c>
      <c r="DM5" s="31" t="s">
        <v>25</v>
      </c>
      <c r="DN5" s="31" t="s">
        <v>22</v>
      </c>
      <c r="DO5" s="31" t="s">
        <v>23</v>
      </c>
      <c r="DP5" s="31" t="s">
        <v>32</v>
      </c>
      <c r="DQ5" s="31" t="s">
        <v>24</v>
      </c>
      <c r="DR5" s="31" t="s">
        <v>25</v>
      </c>
      <c r="DS5" s="31" t="s">
        <v>22</v>
      </c>
      <c r="DT5" s="31" t="s">
        <v>23</v>
      </c>
      <c r="DU5" s="31" t="s">
        <v>32</v>
      </c>
      <c r="DV5" s="31" t="s">
        <v>24</v>
      </c>
      <c r="DW5" s="31" t="s">
        <v>25</v>
      </c>
      <c r="DX5" s="34"/>
      <c r="DY5" s="31" t="s">
        <v>8</v>
      </c>
      <c r="DZ5" s="31" t="s">
        <v>33</v>
      </c>
      <c r="EA5" s="2"/>
      <c r="EB5" s="2"/>
      <c r="EC5" s="31" t="s">
        <v>22</v>
      </c>
      <c r="ED5" s="31" t="s">
        <v>23</v>
      </c>
      <c r="EE5" s="31" t="s">
        <v>24</v>
      </c>
      <c r="EF5" s="31" t="s">
        <v>25</v>
      </c>
      <c r="EG5" s="31" t="s">
        <v>22</v>
      </c>
      <c r="EH5" s="31" t="s">
        <v>23</v>
      </c>
      <c r="EI5" s="31" t="s">
        <v>24</v>
      </c>
      <c r="EJ5" s="31" t="s">
        <v>25</v>
      </c>
      <c r="EK5" s="31" t="s">
        <v>22</v>
      </c>
      <c r="EL5" s="31" t="s">
        <v>23</v>
      </c>
      <c r="EM5" s="31" t="s">
        <v>24</v>
      </c>
      <c r="EN5" s="32" t="s">
        <v>25</v>
      </c>
      <c r="EO5" s="31" t="s">
        <v>22</v>
      </c>
      <c r="EP5" s="31" t="s">
        <v>23</v>
      </c>
      <c r="EQ5" s="31" t="s">
        <v>24</v>
      </c>
      <c r="ER5" s="31" t="s">
        <v>25</v>
      </c>
      <c r="ES5" s="33"/>
      <c r="ET5" s="31" t="s">
        <v>26</v>
      </c>
      <c r="EU5" s="31" t="s">
        <v>27</v>
      </c>
      <c r="EV5" s="31" t="s">
        <v>24</v>
      </c>
      <c r="EW5" s="31" t="s">
        <v>25</v>
      </c>
      <c r="EX5" s="31" t="s">
        <v>26</v>
      </c>
      <c r="EY5" s="31" t="s">
        <v>27</v>
      </c>
      <c r="EZ5" s="31" t="s">
        <v>24</v>
      </c>
      <c r="FA5" s="31" t="s">
        <v>25</v>
      </c>
      <c r="FB5" s="32" t="s">
        <v>26</v>
      </c>
      <c r="FC5" s="31" t="s">
        <v>27</v>
      </c>
      <c r="FD5" s="31" t="s">
        <v>24</v>
      </c>
      <c r="FE5" s="32" t="s">
        <v>25</v>
      </c>
      <c r="FF5" s="31" t="s">
        <v>26</v>
      </c>
      <c r="FG5" s="31" t="s">
        <v>27</v>
      </c>
      <c r="FH5" s="31" t="s">
        <v>24</v>
      </c>
      <c r="FI5" s="31" t="s">
        <v>25</v>
      </c>
      <c r="FJ5" s="33"/>
      <c r="FK5" s="31" t="s">
        <v>28</v>
      </c>
      <c r="FL5" s="31" t="s">
        <v>29</v>
      </c>
      <c r="FM5" s="31" t="s">
        <v>24</v>
      </c>
      <c r="FN5" s="31" t="s">
        <v>25</v>
      </c>
      <c r="FO5" s="31" t="s">
        <v>28</v>
      </c>
      <c r="FP5" s="31" t="s">
        <v>29</v>
      </c>
      <c r="FQ5" s="31" t="s">
        <v>24</v>
      </c>
      <c r="FR5" s="31" t="s">
        <v>25</v>
      </c>
      <c r="FS5" s="31" t="s">
        <v>30</v>
      </c>
      <c r="FT5" s="31" t="s">
        <v>31</v>
      </c>
      <c r="FU5" s="31" t="s">
        <v>24</v>
      </c>
      <c r="FV5" s="31" t="s">
        <v>25</v>
      </c>
      <c r="FW5" s="31" t="s">
        <v>30</v>
      </c>
      <c r="FX5" s="31" t="s">
        <v>31</v>
      </c>
      <c r="FY5" s="31" t="s">
        <v>24</v>
      </c>
      <c r="FZ5" s="31" t="s">
        <v>25</v>
      </c>
      <c r="GA5" s="31" t="s">
        <v>22</v>
      </c>
      <c r="GB5" s="31" t="s">
        <v>23</v>
      </c>
      <c r="GC5" s="31" t="s">
        <v>32</v>
      </c>
      <c r="GD5" s="31" t="s">
        <v>24</v>
      </c>
      <c r="GE5" s="31" t="s">
        <v>25</v>
      </c>
      <c r="GF5" s="31" t="s">
        <v>22</v>
      </c>
      <c r="GG5" s="31" t="s">
        <v>23</v>
      </c>
      <c r="GH5" s="31" t="s">
        <v>32</v>
      </c>
      <c r="GI5" s="31" t="s">
        <v>24</v>
      </c>
      <c r="GJ5" s="31" t="s">
        <v>25</v>
      </c>
      <c r="GK5" s="34"/>
      <c r="GL5" s="31" t="s">
        <v>8</v>
      </c>
      <c r="GM5" s="31" t="s">
        <v>33</v>
      </c>
      <c r="GN5" s="2"/>
      <c r="GO5" s="2"/>
      <c r="GP5" s="2"/>
      <c r="GQ5" s="2"/>
      <c r="GR5" s="2"/>
      <c r="GS5" s="2"/>
    </row>
    <row r="6" ht="12.75" customHeight="1">
      <c r="A6" s="36">
        <v>3.0</v>
      </c>
      <c r="B6" s="37">
        <f t="shared" ref="B6:B10" si="22">GN6</f>
        <v>1146</v>
      </c>
      <c r="C6" s="1" t="s">
        <v>66</v>
      </c>
      <c r="D6" s="38">
        <v>9.0</v>
      </c>
      <c r="E6" s="38">
        <v>8.0</v>
      </c>
      <c r="F6" s="38">
        <v>8.0</v>
      </c>
      <c r="G6" s="39">
        <f t="shared" ref="G6:G10" si="23">SUM(D6:F6)</f>
        <v>25</v>
      </c>
      <c r="H6" s="40">
        <f t="shared" ref="H6:J6" si="1">D6*H3</f>
        <v>18</v>
      </c>
      <c r="I6" s="40">
        <f t="shared" si="1"/>
        <v>8</v>
      </c>
      <c r="J6" s="40">
        <f t="shared" si="1"/>
        <v>8</v>
      </c>
      <c r="K6" s="72">
        <f t="shared" ref="K6:K10" si="25">SUM(H6:J6)</f>
        <v>34</v>
      </c>
      <c r="L6" s="38">
        <v>8.0</v>
      </c>
      <c r="M6" s="38">
        <v>8.0</v>
      </c>
      <c r="N6" s="38">
        <v>8.0</v>
      </c>
      <c r="O6" s="42">
        <f t="shared" ref="O6:O9" si="26">N6+M6+L6</f>
        <v>24</v>
      </c>
      <c r="P6" s="40">
        <f t="shared" ref="P6:R6" si="2">L6*P3</f>
        <v>16</v>
      </c>
      <c r="Q6" s="40">
        <f t="shared" si="2"/>
        <v>8</v>
      </c>
      <c r="R6" s="40">
        <f t="shared" si="2"/>
        <v>8</v>
      </c>
      <c r="S6" s="73">
        <f t="shared" ref="S6:S10" si="28">R6+Q6+P6</f>
        <v>32</v>
      </c>
      <c r="T6" s="44">
        <f t="shared" ref="T6:T10" si="29">K6+S6</f>
        <v>66</v>
      </c>
      <c r="U6" s="38">
        <v>8.0</v>
      </c>
      <c r="V6" s="38">
        <v>8.0</v>
      </c>
      <c r="W6" s="38">
        <v>8.0</v>
      </c>
      <c r="X6" s="45">
        <f t="shared" ref="X6:X10" si="30">U6+V6+W6</f>
        <v>24</v>
      </c>
      <c r="Y6" s="40">
        <f t="shared" ref="Y6:AA6" si="3">U6*Y3</f>
        <v>32</v>
      </c>
      <c r="Z6" s="40">
        <f t="shared" si="3"/>
        <v>32</v>
      </c>
      <c r="AA6" s="40">
        <f t="shared" si="3"/>
        <v>8</v>
      </c>
      <c r="AB6" s="74">
        <f t="shared" ref="AB6:AB10" si="32">Y6+Z6+AA6</f>
        <v>72</v>
      </c>
      <c r="AC6" s="38">
        <v>8.0</v>
      </c>
      <c r="AD6" s="38">
        <v>8.0</v>
      </c>
      <c r="AE6" s="38">
        <v>8.0</v>
      </c>
      <c r="AF6" s="42">
        <f t="shared" ref="AF6:AF10" si="33">AC6+AD6+AE6</f>
        <v>24</v>
      </c>
      <c r="AG6" s="40">
        <f t="shared" ref="AG6:AI6" si="4">AC6*AG3</f>
        <v>32</v>
      </c>
      <c r="AH6" s="40">
        <f t="shared" si="4"/>
        <v>32</v>
      </c>
      <c r="AI6" s="40">
        <f t="shared" si="4"/>
        <v>8</v>
      </c>
      <c r="AJ6" s="74">
        <f t="shared" ref="AJ6:AJ10" si="35">AG6+AH6+AI6</f>
        <v>72</v>
      </c>
      <c r="AK6" s="44">
        <f t="shared" ref="AK6:AK10" si="36">AB6+AJ6</f>
        <v>144</v>
      </c>
      <c r="AL6" s="38">
        <v>7.0</v>
      </c>
      <c r="AM6" s="38">
        <v>8.0</v>
      </c>
      <c r="AN6" s="38">
        <v>7.0</v>
      </c>
      <c r="AO6" s="45">
        <f t="shared" ref="AO6:AO10" si="37">AL6+AM6+AN6</f>
        <v>22</v>
      </c>
      <c r="AP6" s="40">
        <f t="shared" ref="AP6:AR6" si="5">AL6*AP3</f>
        <v>21</v>
      </c>
      <c r="AQ6" s="40">
        <f t="shared" si="5"/>
        <v>24</v>
      </c>
      <c r="AR6" s="40">
        <f t="shared" si="5"/>
        <v>7</v>
      </c>
      <c r="AS6" s="74">
        <f t="shared" ref="AS6:AS10" si="39">AP6+AQ6+AR6</f>
        <v>52</v>
      </c>
      <c r="AT6" s="38">
        <v>7.0</v>
      </c>
      <c r="AU6" s="38">
        <v>7.0</v>
      </c>
      <c r="AV6" s="38">
        <v>7.0</v>
      </c>
      <c r="AW6" s="45">
        <f t="shared" ref="AW6:AW10" si="40">AT6+AU6+AV6</f>
        <v>21</v>
      </c>
      <c r="AX6" s="8">
        <f t="shared" ref="AX6:AZ6" si="6">AT6*AX3</f>
        <v>7</v>
      </c>
      <c r="AY6" s="8">
        <f t="shared" si="6"/>
        <v>7</v>
      </c>
      <c r="AZ6" s="8">
        <f t="shared" si="6"/>
        <v>7</v>
      </c>
      <c r="BA6" s="74">
        <f t="shared" ref="BA6:BA10" si="42">AX6+AY6+AZ6</f>
        <v>21</v>
      </c>
      <c r="BB6" s="38">
        <v>8.0</v>
      </c>
      <c r="BC6" s="75">
        <v>0.0</v>
      </c>
      <c r="BD6" s="75">
        <v>0.0</v>
      </c>
      <c r="BE6" s="38">
        <v>8.0</v>
      </c>
      <c r="BF6" s="45">
        <f t="shared" ref="BF6:BF10" si="43">SUM(BB6:BE6)</f>
        <v>16</v>
      </c>
      <c r="BG6" s="40">
        <f t="shared" ref="BG6:BJ6" si="7">BB6*BG3</f>
        <v>16</v>
      </c>
      <c r="BH6" s="75">
        <f t="shared" si="7"/>
        <v>0</v>
      </c>
      <c r="BI6" s="55">
        <f t="shared" si="7"/>
        <v>0</v>
      </c>
      <c r="BJ6" s="40">
        <f t="shared" si="7"/>
        <v>8</v>
      </c>
      <c r="BK6" s="74">
        <f t="shared" ref="BK6:BK10" si="45">BG6+BH6+BI6+BJ6</f>
        <v>24</v>
      </c>
      <c r="BL6" s="15">
        <f t="shared" ref="BL6:BL10" si="46">K6+S6+AB6+AJ6+AS6+BA6+BK6</f>
        <v>307</v>
      </c>
      <c r="BM6" s="49">
        <v>0.0</v>
      </c>
      <c r="BN6" s="76">
        <f t="shared" ref="BN6:BN10" si="47">BL6-BM6</f>
        <v>307</v>
      </c>
      <c r="BO6" s="31">
        <v>1.0</v>
      </c>
      <c r="BP6" s="38">
        <v>10.0</v>
      </c>
      <c r="BQ6" s="38">
        <v>10.0</v>
      </c>
      <c r="BR6" s="38">
        <v>10.0</v>
      </c>
      <c r="BS6" s="39">
        <f t="shared" ref="BS6:BS10" si="48">SUM(BP6:BR6)</f>
        <v>30</v>
      </c>
      <c r="BT6" s="40">
        <f t="shared" ref="BT6:BV6" si="8">BP6*BT3</f>
        <v>20</v>
      </c>
      <c r="BU6" s="40">
        <f t="shared" si="8"/>
        <v>10</v>
      </c>
      <c r="BV6" s="40">
        <f t="shared" si="8"/>
        <v>10</v>
      </c>
      <c r="BW6" s="72">
        <f t="shared" ref="BW6:BW10" si="50">SUM(BT6:BV6)</f>
        <v>40</v>
      </c>
      <c r="BX6" s="38">
        <v>11.0</v>
      </c>
      <c r="BY6" s="38">
        <v>11.0</v>
      </c>
      <c r="BZ6" s="38">
        <v>10.0</v>
      </c>
      <c r="CA6" s="42">
        <f t="shared" ref="CA6:CA10" si="51">BZ6+BY6+BX6</f>
        <v>32</v>
      </c>
      <c r="CB6" s="40">
        <f t="shared" ref="CB6:CD6" si="9">BX6*CB3</f>
        <v>22</v>
      </c>
      <c r="CC6" s="40">
        <f t="shared" si="9"/>
        <v>11</v>
      </c>
      <c r="CD6" s="40">
        <f t="shared" si="9"/>
        <v>10</v>
      </c>
      <c r="CE6" s="73">
        <f t="shared" ref="CE6:CE10" si="53">CD6+CC6+CB6</f>
        <v>43</v>
      </c>
      <c r="CF6" s="44">
        <f t="shared" ref="CF6:CF10" si="54">BW6+CE6</f>
        <v>83</v>
      </c>
      <c r="CG6" s="38">
        <v>9.0</v>
      </c>
      <c r="CH6" s="38">
        <v>9.0</v>
      </c>
      <c r="CI6" s="38">
        <v>9.0</v>
      </c>
      <c r="CJ6" s="45">
        <f t="shared" ref="CJ6:CJ10" si="55">CG6+CH6+CI6</f>
        <v>27</v>
      </c>
      <c r="CK6" s="40">
        <f t="shared" ref="CK6:CM6" si="10">CG6*CK3</f>
        <v>36</v>
      </c>
      <c r="CL6" s="40">
        <f t="shared" si="10"/>
        <v>36</v>
      </c>
      <c r="CM6" s="40">
        <f t="shared" si="10"/>
        <v>9</v>
      </c>
      <c r="CN6" s="74">
        <f t="shared" ref="CN6:CN10" si="57">CK6+CL6+CM6</f>
        <v>81</v>
      </c>
      <c r="CO6" s="38">
        <v>10.0</v>
      </c>
      <c r="CP6" s="38">
        <v>11.0</v>
      </c>
      <c r="CQ6" s="38">
        <v>10.0</v>
      </c>
      <c r="CR6" s="42">
        <f t="shared" ref="CR6:CR10" si="58">CO6+CP6+CQ6</f>
        <v>31</v>
      </c>
      <c r="CS6" s="40">
        <f t="shared" ref="CS6:CU6" si="11">CO6*CS3</f>
        <v>40</v>
      </c>
      <c r="CT6" s="40">
        <f t="shared" si="11"/>
        <v>44</v>
      </c>
      <c r="CU6" s="40">
        <f t="shared" si="11"/>
        <v>10</v>
      </c>
      <c r="CV6" s="74">
        <f t="shared" ref="CV6:CV10" si="60">CS6+CT6+CU6</f>
        <v>94</v>
      </c>
      <c r="CW6" s="44">
        <f t="shared" ref="CW6:CW10" si="61">CN6+CV6</f>
        <v>175</v>
      </c>
      <c r="CX6" s="38">
        <v>9.0</v>
      </c>
      <c r="CY6" s="38">
        <v>10.0</v>
      </c>
      <c r="CZ6" s="38">
        <v>10.0</v>
      </c>
      <c r="DA6" s="45">
        <f t="shared" ref="DA6:DA10" si="62">CX6+CY6+CZ6</f>
        <v>29</v>
      </c>
      <c r="DB6" s="40">
        <f t="shared" ref="DB6:DD6" si="12">CX6*DB3</f>
        <v>27</v>
      </c>
      <c r="DC6" s="40">
        <f t="shared" si="12"/>
        <v>30</v>
      </c>
      <c r="DD6" s="40">
        <f t="shared" si="12"/>
        <v>10</v>
      </c>
      <c r="DE6" s="74">
        <f t="shared" ref="DE6:DE10" si="64">DB6+DC6+DD6</f>
        <v>67</v>
      </c>
      <c r="DF6" s="38">
        <v>10.0</v>
      </c>
      <c r="DG6" s="38">
        <v>10.0</v>
      </c>
      <c r="DH6" s="38">
        <v>11.0</v>
      </c>
      <c r="DI6" s="45">
        <f t="shared" ref="DI6:DI10" si="65">DF6+DG6+DH6</f>
        <v>31</v>
      </c>
      <c r="DJ6" s="8">
        <f t="shared" ref="DJ6:DL6" si="13">DF6*DJ3</f>
        <v>10</v>
      </c>
      <c r="DK6" s="8">
        <f t="shared" si="13"/>
        <v>10</v>
      </c>
      <c r="DL6" s="8">
        <f t="shared" si="13"/>
        <v>11</v>
      </c>
      <c r="DM6" s="74">
        <f t="shared" ref="DM6:DM10" si="67">DJ6+DK6+DL6</f>
        <v>31</v>
      </c>
      <c r="DN6" s="38">
        <v>11.0</v>
      </c>
      <c r="DO6" s="75">
        <v>0.0</v>
      </c>
      <c r="DP6" s="55">
        <v>0.0</v>
      </c>
      <c r="DQ6" s="79">
        <v>10.0</v>
      </c>
      <c r="DR6" s="45">
        <f t="shared" ref="DR6:DR10" si="68">SUM(DN6:DQ6)</f>
        <v>21</v>
      </c>
      <c r="DS6" s="40">
        <f t="shared" ref="DS6:DT6" si="14">DN6*DS3</f>
        <v>22</v>
      </c>
      <c r="DT6" s="75">
        <f t="shared" si="14"/>
        <v>0</v>
      </c>
      <c r="DU6" s="55">
        <v>0.0</v>
      </c>
      <c r="DV6" s="40">
        <f>DQ6*DV3</f>
        <v>10</v>
      </c>
      <c r="DW6" s="74">
        <f t="shared" ref="DW6:DW10" si="70">DS6+DT6+DU6+DV6</f>
        <v>32</v>
      </c>
      <c r="DX6" s="15">
        <f t="shared" ref="DX6:DX10" si="71">BW6+CE6+CN6+CV6+DE6+DM6+DW6</f>
        <v>388</v>
      </c>
      <c r="DY6" s="49">
        <v>0.0</v>
      </c>
      <c r="DZ6" s="76">
        <f t="shared" ref="DZ6:DZ10" si="72">DX6-DY6</f>
        <v>388</v>
      </c>
      <c r="EA6" s="71">
        <f t="shared" ref="EA6:EA10" si="73">DZ6+BN6</f>
        <v>695</v>
      </c>
      <c r="EB6" s="77">
        <v>1.0</v>
      </c>
      <c r="EC6" s="38">
        <v>12.0</v>
      </c>
      <c r="ED6" s="38">
        <v>11.0</v>
      </c>
      <c r="EE6" s="38">
        <v>12.0</v>
      </c>
      <c r="EF6" s="39">
        <f t="shared" ref="EF6:EF10" si="74">SUM(EC6:EE6)</f>
        <v>35</v>
      </c>
      <c r="EG6" s="40">
        <f t="shared" ref="EG6:EI6" si="15">EC6*EG3</f>
        <v>24</v>
      </c>
      <c r="EH6" s="40">
        <f t="shared" si="15"/>
        <v>11</v>
      </c>
      <c r="EI6" s="40">
        <f t="shared" si="15"/>
        <v>12</v>
      </c>
      <c r="EJ6" s="72">
        <f t="shared" ref="EJ6:EJ10" si="76">SUM(EG6:EI6)</f>
        <v>47</v>
      </c>
      <c r="EK6" s="38">
        <v>12.0</v>
      </c>
      <c r="EL6" s="38">
        <v>12.0</v>
      </c>
      <c r="EM6" s="38">
        <v>12.0</v>
      </c>
      <c r="EN6" s="42">
        <f t="shared" ref="EN6:EN10" si="77">EM6+EL6+EK6</f>
        <v>36</v>
      </c>
      <c r="EO6" s="40">
        <f t="shared" ref="EO6:EQ6" si="16">EK6*EO3</f>
        <v>24</v>
      </c>
      <c r="EP6" s="40">
        <f t="shared" si="16"/>
        <v>12</v>
      </c>
      <c r="EQ6" s="40">
        <f t="shared" si="16"/>
        <v>12</v>
      </c>
      <c r="ER6" s="73">
        <f t="shared" ref="ER6:ER10" si="79">EQ6+EP6+EO6</f>
        <v>48</v>
      </c>
      <c r="ES6" s="44">
        <f t="shared" ref="ES6:ES10" si="80">EJ6+ER6</f>
        <v>95</v>
      </c>
      <c r="ET6" s="38">
        <v>11.0</v>
      </c>
      <c r="EU6" s="38">
        <v>11.0</v>
      </c>
      <c r="EV6" s="38">
        <v>11.0</v>
      </c>
      <c r="EW6" s="45">
        <f t="shared" ref="EW6:EW10" si="81">ET6+EU6+EV6</f>
        <v>33</v>
      </c>
      <c r="EX6" s="40">
        <f t="shared" ref="EX6:EZ6" si="17">ET6*EX3</f>
        <v>44</v>
      </c>
      <c r="EY6" s="40">
        <f t="shared" si="17"/>
        <v>44</v>
      </c>
      <c r="EZ6" s="40">
        <f t="shared" si="17"/>
        <v>11</v>
      </c>
      <c r="FA6" s="74">
        <f t="shared" ref="FA6:FA10" si="83">EX6+EY6+EZ6</f>
        <v>99</v>
      </c>
      <c r="FB6" s="38">
        <v>12.0</v>
      </c>
      <c r="FC6" s="38">
        <v>12.0</v>
      </c>
      <c r="FD6" s="38">
        <v>12.0</v>
      </c>
      <c r="FE6" s="42">
        <f t="shared" ref="FE6:FE10" si="84">FB6+FC6+FD6</f>
        <v>36</v>
      </c>
      <c r="FF6" s="40">
        <f t="shared" ref="FF6:FH6" si="18">FB6*FF3</f>
        <v>48</v>
      </c>
      <c r="FG6" s="40">
        <f t="shared" si="18"/>
        <v>48</v>
      </c>
      <c r="FH6" s="40">
        <f t="shared" si="18"/>
        <v>12</v>
      </c>
      <c r="FI6" s="74">
        <f t="shared" ref="FI6:FI10" si="86">FF6+FG6+FH6</f>
        <v>108</v>
      </c>
      <c r="FJ6" s="44">
        <f t="shared" ref="FJ6:FJ10" si="87">FA6+FI6</f>
        <v>207</v>
      </c>
      <c r="FK6" s="38">
        <v>11.0</v>
      </c>
      <c r="FL6" s="38">
        <v>12.0</v>
      </c>
      <c r="FM6" s="38">
        <v>12.0</v>
      </c>
      <c r="FN6" s="45">
        <f t="shared" ref="FN6:FN10" si="88">FK6+FL6+FM6</f>
        <v>35</v>
      </c>
      <c r="FO6" s="40">
        <f t="shared" ref="FO6:FQ6" si="19">FK6*FO3</f>
        <v>33</v>
      </c>
      <c r="FP6" s="40">
        <f t="shared" si="19"/>
        <v>36</v>
      </c>
      <c r="FQ6" s="40">
        <f t="shared" si="19"/>
        <v>12</v>
      </c>
      <c r="FR6" s="74">
        <f t="shared" ref="FR6:FR10" si="90">FO6+FP6+FQ6</f>
        <v>81</v>
      </c>
      <c r="FS6" s="38">
        <v>12.0</v>
      </c>
      <c r="FT6" s="38">
        <v>12.0</v>
      </c>
      <c r="FU6" s="38">
        <v>12.0</v>
      </c>
      <c r="FV6" s="45">
        <f t="shared" ref="FV6:FV10" si="91">FS6+FT6+FU6</f>
        <v>36</v>
      </c>
      <c r="FW6" s="8">
        <f t="shared" ref="FW6:FY6" si="20">FS6*FW3</f>
        <v>12</v>
      </c>
      <c r="FX6" s="8">
        <f t="shared" si="20"/>
        <v>12</v>
      </c>
      <c r="FY6" s="8">
        <f t="shared" si="20"/>
        <v>12</v>
      </c>
      <c r="FZ6" s="74">
        <f t="shared" ref="FZ6:FZ10" si="93">FW6+FX6+FY6</f>
        <v>36</v>
      </c>
      <c r="GA6" s="38">
        <v>11.0</v>
      </c>
      <c r="GB6" s="75">
        <v>0.0</v>
      </c>
      <c r="GC6" s="75">
        <v>0.0</v>
      </c>
      <c r="GD6" s="38">
        <v>10.0</v>
      </c>
      <c r="GE6" s="45">
        <f t="shared" ref="GE6:GE10" si="94">SUM(GA6:GD6)</f>
        <v>21</v>
      </c>
      <c r="GF6" s="40">
        <f t="shared" ref="GF6:GI6" si="21">GA6*GF3</f>
        <v>22</v>
      </c>
      <c r="GG6" s="75">
        <f t="shared" si="21"/>
        <v>0</v>
      </c>
      <c r="GH6" s="55">
        <f t="shared" si="21"/>
        <v>0</v>
      </c>
      <c r="GI6" s="40">
        <f t="shared" si="21"/>
        <v>10</v>
      </c>
      <c r="GJ6" s="74">
        <f t="shared" ref="GJ6:GJ10" si="96">GF6+GG6+GH6+GI6</f>
        <v>32</v>
      </c>
      <c r="GK6" s="15">
        <f t="shared" ref="GK6:GK10" si="97">EJ6+ER6+FA6+FI6+FR6+FZ6+GJ6</f>
        <v>451</v>
      </c>
      <c r="GL6" s="49">
        <v>0.0</v>
      </c>
      <c r="GM6" s="76">
        <f t="shared" ref="GM6:GM10" si="98">GK6-GL6</f>
        <v>451</v>
      </c>
      <c r="GN6" s="71">
        <f t="shared" ref="GN6:GN10" si="99">GM6+EA6</f>
        <v>1146</v>
      </c>
      <c r="GO6" s="36">
        <v>1.0</v>
      </c>
      <c r="GP6" s="52">
        <f t="shared" ref="GP6:GP8" si="100">GN6/1404*100</f>
        <v>81.62393162</v>
      </c>
      <c r="GQ6" s="1" t="s">
        <v>66</v>
      </c>
      <c r="GR6" s="1"/>
      <c r="GS6" s="1"/>
    </row>
    <row r="7" ht="12.75" customHeight="1">
      <c r="A7" s="36">
        <v>1.0</v>
      </c>
      <c r="B7" s="37">
        <f t="shared" si="22"/>
        <v>1091</v>
      </c>
      <c r="C7" s="1" t="s">
        <v>67</v>
      </c>
      <c r="D7" s="38">
        <v>8.0</v>
      </c>
      <c r="E7" s="38">
        <v>7.0</v>
      </c>
      <c r="F7" s="38">
        <v>8.0</v>
      </c>
      <c r="G7" s="39">
        <f t="shared" si="23"/>
        <v>23</v>
      </c>
      <c r="H7" s="40">
        <f t="shared" ref="H7:J7" si="24">D7*H3</f>
        <v>16</v>
      </c>
      <c r="I7" s="40">
        <f t="shared" si="24"/>
        <v>7</v>
      </c>
      <c r="J7" s="40">
        <f t="shared" si="24"/>
        <v>8</v>
      </c>
      <c r="K7" s="72">
        <f t="shared" si="25"/>
        <v>31</v>
      </c>
      <c r="L7" s="38">
        <v>8.0</v>
      </c>
      <c r="M7" s="38">
        <v>8.0</v>
      </c>
      <c r="N7" s="38">
        <v>8.0</v>
      </c>
      <c r="O7" s="42">
        <f t="shared" si="26"/>
        <v>24</v>
      </c>
      <c r="P7" s="40">
        <f t="shared" ref="P7:R7" si="27">L7*P3</f>
        <v>16</v>
      </c>
      <c r="Q7" s="40">
        <f t="shared" si="27"/>
        <v>8</v>
      </c>
      <c r="R7" s="40">
        <f t="shared" si="27"/>
        <v>8</v>
      </c>
      <c r="S7" s="73">
        <f t="shared" si="28"/>
        <v>32</v>
      </c>
      <c r="T7" s="44">
        <f t="shared" si="29"/>
        <v>63</v>
      </c>
      <c r="U7" s="38">
        <v>7.0</v>
      </c>
      <c r="V7" s="38">
        <v>8.0</v>
      </c>
      <c r="W7" s="38">
        <v>7.0</v>
      </c>
      <c r="X7" s="45">
        <f t="shared" si="30"/>
        <v>22</v>
      </c>
      <c r="Y7" s="40">
        <f t="shared" ref="Y7:AA7" si="31">U7*Y3</f>
        <v>28</v>
      </c>
      <c r="Z7" s="40">
        <f t="shared" si="31"/>
        <v>32</v>
      </c>
      <c r="AA7" s="40">
        <f t="shared" si="31"/>
        <v>7</v>
      </c>
      <c r="AB7" s="74">
        <f t="shared" si="32"/>
        <v>67</v>
      </c>
      <c r="AC7" s="38">
        <v>7.0</v>
      </c>
      <c r="AD7" s="38">
        <v>8.0</v>
      </c>
      <c r="AE7" s="38">
        <v>8.0</v>
      </c>
      <c r="AF7" s="42">
        <f t="shared" si="33"/>
        <v>23</v>
      </c>
      <c r="AG7" s="40">
        <f t="shared" ref="AG7:AI7" si="34">AC7*AG3</f>
        <v>28</v>
      </c>
      <c r="AH7" s="40">
        <f t="shared" si="34"/>
        <v>32</v>
      </c>
      <c r="AI7" s="40">
        <f t="shared" si="34"/>
        <v>8</v>
      </c>
      <c r="AJ7" s="74">
        <f t="shared" si="35"/>
        <v>68</v>
      </c>
      <c r="AK7" s="44">
        <f t="shared" si="36"/>
        <v>135</v>
      </c>
      <c r="AL7" s="38">
        <v>8.0</v>
      </c>
      <c r="AM7" s="38">
        <v>9.0</v>
      </c>
      <c r="AN7" s="38">
        <v>8.0</v>
      </c>
      <c r="AO7" s="45">
        <f t="shared" si="37"/>
        <v>25</v>
      </c>
      <c r="AP7" s="40">
        <f t="shared" ref="AP7:AR7" si="38">AL7*AP3</f>
        <v>24</v>
      </c>
      <c r="AQ7" s="40">
        <f t="shared" si="38"/>
        <v>27</v>
      </c>
      <c r="AR7" s="40">
        <f t="shared" si="38"/>
        <v>8</v>
      </c>
      <c r="AS7" s="74">
        <f t="shared" si="39"/>
        <v>59</v>
      </c>
      <c r="AT7" s="38">
        <v>6.0</v>
      </c>
      <c r="AU7" s="38">
        <v>7.0</v>
      </c>
      <c r="AV7" s="38">
        <v>7.0</v>
      </c>
      <c r="AW7" s="45">
        <f t="shared" si="40"/>
        <v>20</v>
      </c>
      <c r="AX7" s="8">
        <f t="shared" ref="AX7:AZ7" si="41">AT7*AX3</f>
        <v>6</v>
      </c>
      <c r="AY7" s="8">
        <f t="shared" si="41"/>
        <v>7</v>
      </c>
      <c r="AZ7" s="8">
        <f t="shared" si="41"/>
        <v>7</v>
      </c>
      <c r="BA7" s="74">
        <f t="shared" si="42"/>
        <v>20</v>
      </c>
      <c r="BB7" s="38">
        <v>8.0</v>
      </c>
      <c r="BC7" s="75">
        <v>0.0</v>
      </c>
      <c r="BD7" s="75">
        <v>0.0</v>
      </c>
      <c r="BE7" s="38">
        <v>8.0</v>
      </c>
      <c r="BF7" s="45">
        <f t="shared" si="43"/>
        <v>16</v>
      </c>
      <c r="BG7" s="40">
        <f t="shared" ref="BG7:BJ7" si="44">BB7*BG3</f>
        <v>16</v>
      </c>
      <c r="BH7" s="75">
        <f t="shared" si="44"/>
        <v>0</v>
      </c>
      <c r="BI7" s="55">
        <f t="shared" si="44"/>
        <v>0</v>
      </c>
      <c r="BJ7" s="40">
        <f t="shared" si="44"/>
        <v>8</v>
      </c>
      <c r="BK7" s="74">
        <f t="shared" si="45"/>
        <v>24</v>
      </c>
      <c r="BL7" s="15">
        <f t="shared" si="46"/>
        <v>301</v>
      </c>
      <c r="BM7" s="49">
        <v>0.0</v>
      </c>
      <c r="BN7" s="76">
        <f t="shared" si="47"/>
        <v>301</v>
      </c>
      <c r="BO7" s="31">
        <v>2.0</v>
      </c>
      <c r="BP7" s="38">
        <v>10.0</v>
      </c>
      <c r="BQ7" s="38">
        <v>9.0</v>
      </c>
      <c r="BR7" s="38">
        <v>9.0</v>
      </c>
      <c r="BS7" s="39">
        <f t="shared" si="48"/>
        <v>28</v>
      </c>
      <c r="BT7" s="40">
        <f t="shared" ref="BT7:BV7" si="49">BP7*BT3</f>
        <v>20</v>
      </c>
      <c r="BU7" s="40">
        <f t="shared" si="49"/>
        <v>9</v>
      </c>
      <c r="BV7" s="40">
        <f t="shared" si="49"/>
        <v>9</v>
      </c>
      <c r="BW7" s="72">
        <f t="shared" si="50"/>
        <v>38</v>
      </c>
      <c r="BX7" s="38">
        <v>10.0</v>
      </c>
      <c r="BY7" s="38">
        <v>10.0</v>
      </c>
      <c r="BZ7" s="38">
        <v>10.0</v>
      </c>
      <c r="CA7" s="42">
        <f t="shared" si="51"/>
        <v>30</v>
      </c>
      <c r="CB7" s="40">
        <f t="shared" ref="CB7:CD7" si="52">BX7*CB3</f>
        <v>20</v>
      </c>
      <c r="CC7" s="40">
        <f t="shared" si="52"/>
        <v>10</v>
      </c>
      <c r="CD7" s="40">
        <f t="shared" si="52"/>
        <v>10</v>
      </c>
      <c r="CE7" s="73">
        <f t="shared" si="53"/>
        <v>40</v>
      </c>
      <c r="CF7" s="44">
        <f t="shared" si="54"/>
        <v>78</v>
      </c>
      <c r="CG7" s="38">
        <v>8.0</v>
      </c>
      <c r="CH7" s="38">
        <v>10.0</v>
      </c>
      <c r="CI7" s="38">
        <v>9.0</v>
      </c>
      <c r="CJ7" s="45">
        <f t="shared" si="55"/>
        <v>27</v>
      </c>
      <c r="CK7" s="40">
        <f t="shared" ref="CK7:CM7" si="56">CG7*CK3</f>
        <v>32</v>
      </c>
      <c r="CL7" s="40">
        <f t="shared" si="56"/>
        <v>40</v>
      </c>
      <c r="CM7" s="40">
        <f t="shared" si="56"/>
        <v>9</v>
      </c>
      <c r="CN7" s="74">
        <f t="shared" si="57"/>
        <v>81</v>
      </c>
      <c r="CO7" s="38">
        <v>9.0</v>
      </c>
      <c r="CP7" s="38">
        <v>11.0</v>
      </c>
      <c r="CQ7" s="38">
        <v>10.0</v>
      </c>
      <c r="CR7" s="42">
        <f t="shared" si="58"/>
        <v>30</v>
      </c>
      <c r="CS7" s="40">
        <f t="shared" ref="CS7:CU7" si="59">CO7*CS3</f>
        <v>36</v>
      </c>
      <c r="CT7" s="40">
        <f t="shared" si="59"/>
        <v>44</v>
      </c>
      <c r="CU7" s="40">
        <f t="shared" si="59"/>
        <v>10</v>
      </c>
      <c r="CV7" s="74">
        <f t="shared" si="60"/>
        <v>90</v>
      </c>
      <c r="CW7" s="44">
        <f t="shared" si="61"/>
        <v>171</v>
      </c>
      <c r="CX7" s="38">
        <v>9.0</v>
      </c>
      <c r="CY7" s="38">
        <v>9.0</v>
      </c>
      <c r="CZ7" s="38">
        <v>9.0</v>
      </c>
      <c r="DA7" s="45">
        <f t="shared" si="62"/>
        <v>27</v>
      </c>
      <c r="DB7" s="40">
        <f t="shared" ref="DB7:DD7" si="63">CX7*DB3</f>
        <v>27</v>
      </c>
      <c r="DC7" s="40">
        <f t="shared" si="63"/>
        <v>27</v>
      </c>
      <c r="DD7" s="40">
        <f t="shared" si="63"/>
        <v>9</v>
      </c>
      <c r="DE7" s="74">
        <f t="shared" si="64"/>
        <v>63</v>
      </c>
      <c r="DF7" s="38">
        <v>9.0</v>
      </c>
      <c r="DG7" s="38">
        <v>10.0</v>
      </c>
      <c r="DH7" s="38">
        <v>11.0</v>
      </c>
      <c r="DI7" s="45">
        <f t="shared" si="65"/>
        <v>30</v>
      </c>
      <c r="DJ7" s="8">
        <f t="shared" ref="DJ7:DL7" si="66">DF7*DJ3</f>
        <v>9</v>
      </c>
      <c r="DK7" s="8">
        <f t="shared" si="66"/>
        <v>10</v>
      </c>
      <c r="DL7" s="8">
        <f t="shared" si="66"/>
        <v>11</v>
      </c>
      <c r="DM7" s="74">
        <f t="shared" si="67"/>
        <v>30</v>
      </c>
      <c r="DN7" s="38">
        <v>10.0</v>
      </c>
      <c r="DO7" s="75">
        <v>0.0</v>
      </c>
      <c r="DP7" s="55">
        <v>0.0</v>
      </c>
      <c r="DQ7" s="79">
        <v>9.0</v>
      </c>
      <c r="DR7" s="45">
        <f t="shared" si="68"/>
        <v>19</v>
      </c>
      <c r="DS7" s="40">
        <f t="shared" ref="DS7:DT7" si="69">DN7*DS3</f>
        <v>20</v>
      </c>
      <c r="DT7" s="75">
        <f t="shared" si="69"/>
        <v>0</v>
      </c>
      <c r="DU7" s="55">
        <v>0.0</v>
      </c>
      <c r="DV7" s="40">
        <f>DQ7*DV3</f>
        <v>9</v>
      </c>
      <c r="DW7" s="74">
        <f t="shared" si="70"/>
        <v>29</v>
      </c>
      <c r="DX7" s="15">
        <f t="shared" si="71"/>
        <v>371</v>
      </c>
      <c r="DY7" s="49">
        <v>0.0</v>
      </c>
      <c r="DZ7" s="76">
        <f t="shared" si="72"/>
        <v>371</v>
      </c>
      <c r="EA7" s="71">
        <f t="shared" si="73"/>
        <v>672</v>
      </c>
      <c r="EB7" s="77">
        <v>2.0</v>
      </c>
      <c r="EC7" s="66">
        <v>11.0</v>
      </c>
      <c r="ED7" s="38">
        <v>11.0</v>
      </c>
      <c r="EE7" s="66">
        <v>11.0</v>
      </c>
      <c r="EF7" s="39">
        <f t="shared" si="74"/>
        <v>33</v>
      </c>
      <c r="EG7" s="40">
        <f t="shared" ref="EG7:EI7" si="75">EC7*EG3</f>
        <v>22</v>
      </c>
      <c r="EH7" s="40">
        <f t="shared" si="75"/>
        <v>11</v>
      </c>
      <c r="EI7" s="40">
        <f t="shared" si="75"/>
        <v>11</v>
      </c>
      <c r="EJ7" s="72">
        <f t="shared" si="76"/>
        <v>44</v>
      </c>
      <c r="EK7" s="66">
        <v>11.0</v>
      </c>
      <c r="EL7" s="66">
        <v>12.0</v>
      </c>
      <c r="EM7" s="66">
        <v>11.0</v>
      </c>
      <c r="EN7" s="42">
        <f t="shared" si="77"/>
        <v>34</v>
      </c>
      <c r="EO7" s="40">
        <f t="shared" ref="EO7:EQ7" si="78">EK7*EO3</f>
        <v>22</v>
      </c>
      <c r="EP7" s="40">
        <f t="shared" si="78"/>
        <v>12</v>
      </c>
      <c r="EQ7" s="40">
        <f t="shared" si="78"/>
        <v>11</v>
      </c>
      <c r="ER7" s="73">
        <f t="shared" si="79"/>
        <v>45</v>
      </c>
      <c r="ES7" s="44">
        <f t="shared" si="80"/>
        <v>89</v>
      </c>
      <c r="ET7" s="38">
        <v>10.0</v>
      </c>
      <c r="EU7" s="38">
        <v>10.0</v>
      </c>
      <c r="EV7" s="38">
        <v>10.0</v>
      </c>
      <c r="EW7" s="45">
        <f t="shared" si="81"/>
        <v>30</v>
      </c>
      <c r="EX7" s="40">
        <f t="shared" ref="EX7:EZ7" si="82">ET7*EX3</f>
        <v>40</v>
      </c>
      <c r="EY7" s="40">
        <f t="shared" si="82"/>
        <v>40</v>
      </c>
      <c r="EZ7" s="40">
        <f t="shared" si="82"/>
        <v>10</v>
      </c>
      <c r="FA7" s="74">
        <f t="shared" si="83"/>
        <v>90</v>
      </c>
      <c r="FB7" s="38">
        <v>11.0</v>
      </c>
      <c r="FC7" s="66">
        <v>12.0</v>
      </c>
      <c r="FD7" s="66">
        <v>11.0</v>
      </c>
      <c r="FE7" s="42">
        <f t="shared" si="84"/>
        <v>34</v>
      </c>
      <c r="FF7" s="40">
        <f t="shared" ref="FF7:FH7" si="85">FB7*FF3</f>
        <v>44</v>
      </c>
      <c r="FG7" s="40">
        <f t="shared" si="85"/>
        <v>48</v>
      </c>
      <c r="FH7" s="40">
        <f t="shared" si="85"/>
        <v>11</v>
      </c>
      <c r="FI7" s="74">
        <f t="shared" si="86"/>
        <v>103</v>
      </c>
      <c r="FJ7" s="44">
        <f t="shared" si="87"/>
        <v>193</v>
      </c>
      <c r="FK7" s="38">
        <v>10.0</v>
      </c>
      <c r="FL7" s="66">
        <v>11.0</v>
      </c>
      <c r="FM7" s="66">
        <v>11.0</v>
      </c>
      <c r="FN7" s="45">
        <f t="shared" si="88"/>
        <v>32</v>
      </c>
      <c r="FO7" s="40">
        <f t="shared" ref="FO7:FQ7" si="89">FK7*FO3</f>
        <v>30</v>
      </c>
      <c r="FP7" s="40">
        <f t="shared" si="89"/>
        <v>33</v>
      </c>
      <c r="FQ7" s="40">
        <f t="shared" si="89"/>
        <v>11</v>
      </c>
      <c r="FR7" s="74">
        <f t="shared" si="90"/>
        <v>74</v>
      </c>
      <c r="FS7" s="66">
        <v>11.0</v>
      </c>
      <c r="FT7" s="66">
        <v>11.0</v>
      </c>
      <c r="FU7" s="66">
        <v>12.0</v>
      </c>
      <c r="FV7" s="45">
        <f t="shared" si="91"/>
        <v>34</v>
      </c>
      <c r="FW7" s="8">
        <f t="shared" ref="FW7:FY7" si="92">FS7*FW3</f>
        <v>11</v>
      </c>
      <c r="FX7" s="8">
        <f t="shared" si="92"/>
        <v>11</v>
      </c>
      <c r="FY7" s="8">
        <f t="shared" si="92"/>
        <v>12</v>
      </c>
      <c r="FZ7" s="74">
        <f t="shared" si="93"/>
        <v>34</v>
      </c>
      <c r="GA7" s="38">
        <v>10.0</v>
      </c>
      <c r="GB7" s="75">
        <v>0.0</v>
      </c>
      <c r="GC7" s="75">
        <v>0.0</v>
      </c>
      <c r="GD7" s="38">
        <v>9.0</v>
      </c>
      <c r="GE7" s="45">
        <f t="shared" si="94"/>
        <v>19</v>
      </c>
      <c r="GF7" s="40">
        <f t="shared" ref="GF7:GI7" si="95">GA7*GF3</f>
        <v>20</v>
      </c>
      <c r="GG7" s="75">
        <f t="shared" si="95"/>
        <v>0</v>
      </c>
      <c r="GH7" s="55">
        <f t="shared" si="95"/>
        <v>0</v>
      </c>
      <c r="GI7" s="40">
        <f t="shared" si="95"/>
        <v>9</v>
      </c>
      <c r="GJ7" s="74">
        <f t="shared" si="96"/>
        <v>29</v>
      </c>
      <c r="GK7" s="15">
        <f t="shared" si="97"/>
        <v>419</v>
      </c>
      <c r="GL7" s="49">
        <v>0.0</v>
      </c>
      <c r="GM7" s="76">
        <f t="shared" si="98"/>
        <v>419</v>
      </c>
      <c r="GN7" s="71">
        <f t="shared" si="99"/>
        <v>1091</v>
      </c>
      <c r="GO7" s="36">
        <v>2.0</v>
      </c>
      <c r="GP7" s="52">
        <f t="shared" si="100"/>
        <v>77.70655271</v>
      </c>
      <c r="GQ7" s="1" t="s">
        <v>67</v>
      </c>
      <c r="GR7" s="1"/>
      <c r="GS7" s="1"/>
    </row>
    <row r="8" ht="12.75" customHeight="1">
      <c r="A8" s="36">
        <v>2.0</v>
      </c>
      <c r="B8" s="37">
        <f t="shared" si="22"/>
        <v>1041</v>
      </c>
      <c r="C8" s="1" t="s">
        <v>68</v>
      </c>
      <c r="D8" s="38">
        <v>8.0</v>
      </c>
      <c r="E8" s="38">
        <v>8.0</v>
      </c>
      <c r="F8" s="38">
        <v>9.0</v>
      </c>
      <c r="G8" s="39">
        <f t="shared" si="23"/>
        <v>25</v>
      </c>
      <c r="H8" s="40">
        <f t="shared" ref="H8:J8" si="101">D8*H3</f>
        <v>16</v>
      </c>
      <c r="I8" s="40">
        <f t="shared" si="101"/>
        <v>8</v>
      </c>
      <c r="J8" s="40">
        <f t="shared" si="101"/>
        <v>9</v>
      </c>
      <c r="K8" s="72">
        <f t="shared" si="25"/>
        <v>33</v>
      </c>
      <c r="L8" s="38">
        <v>8.0</v>
      </c>
      <c r="M8" s="38">
        <v>8.0</v>
      </c>
      <c r="N8" s="38">
        <v>9.0</v>
      </c>
      <c r="O8" s="42">
        <f t="shared" si="26"/>
        <v>25</v>
      </c>
      <c r="P8" s="40">
        <f t="shared" ref="P8:R8" si="102">L8*P3</f>
        <v>16</v>
      </c>
      <c r="Q8" s="40">
        <f t="shared" si="102"/>
        <v>8</v>
      </c>
      <c r="R8" s="40">
        <f t="shared" si="102"/>
        <v>9</v>
      </c>
      <c r="S8" s="73">
        <f t="shared" si="28"/>
        <v>33</v>
      </c>
      <c r="T8" s="44">
        <f t="shared" si="29"/>
        <v>66</v>
      </c>
      <c r="U8" s="38">
        <v>8.0</v>
      </c>
      <c r="V8" s="38">
        <v>9.0</v>
      </c>
      <c r="W8" s="38">
        <v>8.0</v>
      </c>
      <c r="X8" s="45">
        <f t="shared" si="30"/>
        <v>25</v>
      </c>
      <c r="Y8" s="40">
        <f t="shared" ref="Y8:AA8" si="103">U8*Y3</f>
        <v>32</v>
      </c>
      <c r="Z8" s="40">
        <f t="shared" si="103"/>
        <v>36</v>
      </c>
      <c r="AA8" s="40">
        <f t="shared" si="103"/>
        <v>8</v>
      </c>
      <c r="AB8" s="74">
        <f t="shared" si="32"/>
        <v>76</v>
      </c>
      <c r="AC8" s="38">
        <v>7.0</v>
      </c>
      <c r="AD8" s="38">
        <v>8.0</v>
      </c>
      <c r="AE8" s="38">
        <v>7.0</v>
      </c>
      <c r="AF8" s="42">
        <f t="shared" si="33"/>
        <v>22</v>
      </c>
      <c r="AG8" s="40">
        <f t="shared" ref="AG8:AI8" si="104">AC8*AG3</f>
        <v>28</v>
      </c>
      <c r="AH8" s="40">
        <f t="shared" si="104"/>
        <v>32</v>
      </c>
      <c r="AI8" s="40">
        <f t="shared" si="104"/>
        <v>7</v>
      </c>
      <c r="AJ8" s="74">
        <f t="shared" si="35"/>
        <v>67</v>
      </c>
      <c r="AK8" s="44">
        <f t="shared" si="36"/>
        <v>143</v>
      </c>
      <c r="AL8" s="38">
        <v>9.0</v>
      </c>
      <c r="AM8" s="38">
        <v>9.0</v>
      </c>
      <c r="AN8" s="38">
        <v>9.0</v>
      </c>
      <c r="AO8" s="45">
        <f t="shared" si="37"/>
        <v>27</v>
      </c>
      <c r="AP8" s="40">
        <f t="shared" ref="AP8:AR8" si="105">AL8*AP3</f>
        <v>27</v>
      </c>
      <c r="AQ8" s="40">
        <f t="shared" si="105"/>
        <v>27</v>
      </c>
      <c r="AR8" s="40">
        <f t="shared" si="105"/>
        <v>9</v>
      </c>
      <c r="AS8" s="74">
        <f t="shared" si="39"/>
        <v>63</v>
      </c>
      <c r="AT8" s="38">
        <v>6.0</v>
      </c>
      <c r="AU8" s="38">
        <v>6.0</v>
      </c>
      <c r="AV8" s="38">
        <v>8.0</v>
      </c>
      <c r="AW8" s="45">
        <f t="shared" si="40"/>
        <v>20</v>
      </c>
      <c r="AX8" s="8">
        <f t="shared" ref="AX8:AZ8" si="106">AT8*AX3</f>
        <v>6</v>
      </c>
      <c r="AY8" s="8">
        <f t="shared" si="106"/>
        <v>6</v>
      </c>
      <c r="AZ8" s="8">
        <f t="shared" si="106"/>
        <v>8</v>
      </c>
      <c r="BA8" s="74">
        <f t="shared" si="42"/>
        <v>20</v>
      </c>
      <c r="BB8" s="38">
        <v>7.0</v>
      </c>
      <c r="BC8" s="75">
        <v>0.0</v>
      </c>
      <c r="BD8" s="75">
        <v>0.0</v>
      </c>
      <c r="BE8" s="38">
        <v>7.0</v>
      </c>
      <c r="BF8" s="45">
        <f t="shared" si="43"/>
        <v>14</v>
      </c>
      <c r="BG8" s="40">
        <f t="shared" ref="BG8:BJ8" si="107">BB8*BG3</f>
        <v>14</v>
      </c>
      <c r="BH8" s="75">
        <f t="shared" si="107"/>
        <v>0</v>
      </c>
      <c r="BI8" s="55">
        <f t="shared" si="107"/>
        <v>0</v>
      </c>
      <c r="BJ8" s="40">
        <f t="shared" si="107"/>
        <v>7</v>
      </c>
      <c r="BK8" s="74">
        <f t="shared" si="45"/>
        <v>21</v>
      </c>
      <c r="BL8" s="15">
        <f t="shared" si="46"/>
        <v>313</v>
      </c>
      <c r="BM8" s="49">
        <v>0.0</v>
      </c>
      <c r="BN8" s="76">
        <f t="shared" si="47"/>
        <v>313</v>
      </c>
      <c r="BO8" s="31">
        <v>3.0</v>
      </c>
      <c r="BP8" s="38">
        <v>9.0</v>
      </c>
      <c r="BQ8" s="38">
        <v>9.0</v>
      </c>
      <c r="BR8" s="38">
        <v>10.0</v>
      </c>
      <c r="BS8" s="39">
        <f t="shared" si="48"/>
        <v>28</v>
      </c>
      <c r="BT8" s="40">
        <f t="shared" ref="BT8:BV8" si="108">BP8*BT3</f>
        <v>18</v>
      </c>
      <c r="BU8" s="40">
        <f t="shared" si="108"/>
        <v>9</v>
      </c>
      <c r="BV8" s="40">
        <f t="shared" si="108"/>
        <v>10</v>
      </c>
      <c r="BW8" s="72">
        <f t="shared" si="50"/>
        <v>37</v>
      </c>
      <c r="BX8" s="38">
        <v>9.0</v>
      </c>
      <c r="BY8" s="38">
        <v>10.0</v>
      </c>
      <c r="BZ8" s="38">
        <v>10.0</v>
      </c>
      <c r="CA8" s="42">
        <f t="shared" si="51"/>
        <v>29</v>
      </c>
      <c r="CB8" s="40">
        <f t="shared" ref="CB8:CD8" si="109">BX8*CB3</f>
        <v>18</v>
      </c>
      <c r="CC8" s="40">
        <f t="shared" si="109"/>
        <v>10</v>
      </c>
      <c r="CD8" s="40">
        <f t="shared" si="109"/>
        <v>10</v>
      </c>
      <c r="CE8" s="73">
        <f t="shared" si="53"/>
        <v>38</v>
      </c>
      <c r="CF8" s="44">
        <f t="shared" si="54"/>
        <v>75</v>
      </c>
      <c r="CG8" s="38">
        <v>8.0</v>
      </c>
      <c r="CH8" s="38">
        <v>10.0</v>
      </c>
      <c r="CI8" s="38">
        <v>8.0</v>
      </c>
      <c r="CJ8" s="45">
        <f t="shared" si="55"/>
        <v>26</v>
      </c>
      <c r="CK8" s="40">
        <f t="shared" ref="CK8:CM8" si="110">CG8*CK3</f>
        <v>32</v>
      </c>
      <c r="CL8" s="40">
        <f t="shared" si="110"/>
        <v>40</v>
      </c>
      <c r="CM8" s="40">
        <f t="shared" si="110"/>
        <v>8</v>
      </c>
      <c r="CN8" s="74">
        <f t="shared" si="57"/>
        <v>80</v>
      </c>
      <c r="CO8" s="38">
        <v>9.0</v>
      </c>
      <c r="CP8" s="38">
        <v>10.0</v>
      </c>
      <c r="CQ8" s="38">
        <v>9.0</v>
      </c>
      <c r="CR8" s="42">
        <f t="shared" si="58"/>
        <v>28</v>
      </c>
      <c r="CS8" s="40">
        <f t="shared" ref="CS8:CU8" si="111">CO8*CS3</f>
        <v>36</v>
      </c>
      <c r="CT8" s="40">
        <f t="shared" si="111"/>
        <v>40</v>
      </c>
      <c r="CU8" s="40">
        <f t="shared" si="111"/>
        <v>9</v>
      </c>
      <c r="CV8" s="74">
        <f t="shared" si="60"/>
        <v>85</v>
      </c>
      <c r="CW8" s="44">
        <f t="shared" si="61"/>
        <v>165</v>
      </c>
      <c r="CX8" s="38">
        <v>9.0</v>
      </c>
      <c r="CY8" s="38">
        <v>8.0</v>
      </c>
      <c r="CZ8" s="38">
        <v>8.0</v>
      </c>
      <c r="DA8" s="45">
        <f t="shared" si="62"/>
        <v>25</v>
      </c>
      <c r="DB8" s="40">
        <f t="shared" ref="DB8:DD8" si="112">CX8*DB3</f>
        <v>27</v>
      </c>
      <c r="DC8" s="40">
        <f t="shared" si="112"/>
        <v>24</v>
      </c>
      <c r="DD8" s="40">
        <f t="shared" si="112"/>
        <v>8</v>
      </c>
      <c r="DE8" s="74">
        <f t="shared" si="64"/>
        <v>59</v>
      </c>
      <c r="DF8" s="38">
        <v>8.0</v>
      </c>
      <c r="DG8" s="38">
        <v>8.0</v>
      </c>
      <c r="DH8" s="38">
        <v>9.0</v>
      </c>
      <c r="DI8" s="45">
        <f t="shared" si="65"/>
        <v>25</v>
      </c>
      <c r="DJ8" s="8">
        <f t="shared" ref="DJ8:DL8" si="113">DF8*DJ3</f>
        <v>8</v>
      </c>
      <c r="DK8" s="8">
        <f t="shared" si="113"/>
        <v>8</v>
      </c>
      <c r="DL8" s="8">
        <f t="shared" si="113"/>
        <v>9</v>
      </c>
      <c r="DM8" s="74">
        <f t="shared" si="67"/>
        <v>25</v>
      </c>
      <c r="DN8" s="38">
        <v>9.0</v>
      </c>
      <c r="DO8" s="75">
        <v>0.0</v>
      </c>
      <c r="DP8" s="55">
        <v>0.0</v>
      </c>
      <c r="DQ8" s="79">
        <v>9.0</v>
      </c>
      <c r="DR8" s="45">
        <f t="shared" si="68"/>
        <v>18</v>
      </c>
      <c r="DS8" s="40">
        <f t="shared" ref="DS8:DT8" si="114">DN8*DS3</f>
        <v>18</v>
      </c>
      <c r="DT8" s="75">
        <f t="shared" si="114"/>
        <v>0</v>
      </c>
      <c r="DU8" s="55">
        <v>0.0</v>
      </c>
      <c r="DV8" s="40">
        <f>DQ8*DV3</f>
        <v>9</v>
      </c>
      <c r="DW8" s="74">
        <f t="shared" si="70"/>
        <v>27</v>
      </c>
      <c r="DX8" s="15">
        <f t="shared" si="71"/>
        <v>351</v>
      </c>
      <c r="DY8" s="49">
        <v>0.0</v>
      </c>
      <c r="DZ8" s="76">
        <f t="shared" si="72"/>
        <v>351</v>
      </c>
      <c r="EA8" s="71">
        <f t="shared" si="73"/>
        <v>664</v>
      </c>
      <c r="EB8" s="77">
        <v>3.0</v>
      </c>
      <c r="EC8" s="38">
        <v>11.0</v>
      </c>
      <c r="ED8" s="38">
        <v>10.0</v>
      </c>
      <c r="EE8" s="38">
        <v>10.0</v>
      </c>
      <c r="EF8" s="39">
        <f t="shared" si="74"/>
        <v>31</v>
      </c>
      <c r="EG8" s="40">
        <f t="shared" ref="EG8:EI8" si="115">EC8*EG3</f>
        <v>22</v>
      </c>
      <c r="EH8" s="40">
        <f t="shared" si="115"/>
        <v>10</v>
      </c>
      <c r="EI8" s="40">
        <f t="shared" si="115"/>
        <v>10</v>
      </c>
      <c r="EJ8" s="72">
        <f t="shared" si="76"/>
        <v>42</v>
      </c>
      <c r="EK8" s="38">
        <v>11.0</v>
      </c>
      <c r="EL8" s="66">
        <v>10.0</v>
      </c>
      <c r="EM8" s="38">
        <v>10.0</v>
      </c>
      <c r="EN8" s="42">
        <f t="shared" si="77"/>
        <v>31</v>
      </c>
      <c r="EO8" s="40">
        <f t="shared" ref="EO8:EQ8" si="116">EK8*EO3</f>
        <v>22</v>
      </c>
      <c r="EP8" s="40">
        <f t="shared" si="116"/>
        <v>10</v>
      </c>
      <c r="EQ8" s="40">
        <f t="shared" si="116"/>
        <v>10</v>
      </c>
      <c r="ER8" s="73">
        <f t="shared" si="79"/>
        <v>42</v>
      </c>
      <c r="ES8" s="44">
        <f t="shared" si="80"/>
        <v>84</v>
      </c>
      <c r="ET8" s="38">
        <v>9.0</v>
      </c>
      <c r="EU8" s="38">
        <v>10.0</v>
      </c>
      <c r="EV8" s="38">
        <v>10.0</v>
      </c>
      <c r="EW8" s="45">
        <f t="shared" si="81"/>
        <v>29</v>
      </c>
      <c r="EX8" s="40">
        <f t="shared" ref="EX8:EZ8" si="117">ET8*EX3</f>
        <v>36</v>
      </c>
      <c r="EY8" s="40">
        <f t="shared" si="117"/>
        <v>40</v>
      </c>
      <c r="EZ8" s="40">
        <f t="shared" si="117"/>
        <v>10</v>
      </c>
      <c r="FA8" s="74">
        <f t="shared" si="83"/>
        <v>86</v>
      </c>
      <c r="FB8" s="38">
        <v>9.0</v>
      </c>
      <c r="FC8" s="66">
        <v>10.0</v>
      </c>
      <c r="FD8" s="38">
        <v>9.0</v>
      </c>
      <c r="FE8" s="42">
        <f t="shared" si="84"/>
        <v>28</v>
      </c>
      <c r="FF8" s="40">
        <f t="shared" ref="FF8:FH8" si="118">FB8*FF3</f>
        <v>36</v>
      </c>
      <c r="FG8" s="40">
        <f t="shared" si="118"/>
        <v>40</v>
      </c>
      <c r="FH8" s="40">
        <f t="shared" si="118"/>
        <v>9</v>
      </c>
      <c r="FI8" s="74">
        <f t="shared" si="86"/>
        <v>85</v>
      </c>
      <c r="FJ8" s="44">
        <f t="shared" si="87"/>
        <v>171</v>
      </c>
      <c r="FK8" s="38">
        <v>9.0</v>
      </c>
      <c r="FL8" s="38">
        <v>9.0</v>
      </c>
      <c r="FM8" s="38">
        <v>10.0</v>
      </c>
      <c r="FN8" s="45">
        <f t="shared" si="88"/>
        <v>28</v>
      </c>
      <c r="FO8" s="40">
        <f t="shared" ref="FO8:FQ8" si="119">FK8*FO3</f>
        <v>27</v>
      </c>
      <c r="FP8" s="40">
        <f t="shared" si="119"/>
        <v>27</v>
      </c>
      <c r="FQ8" s="40">
        <f t="shared" si="119"/>
        <v>10</v>
      </c>
      <c r="FR8" s="74">
        <f t="shared" si="90"/>
        <v>64</v>
      </c>
      <c r="FS8" s="38">
        <v>10.0</v>
      </c>
      <c r="FT8" s="38">
        <v>11.0</v>
      </c>
      <c r="FU8" s="66">
        <v>10.0</v>
      </c>
      <c r="FV8" s="45">
        <f t="shared" si="91"/>
        <v>31</v>
      </c>
      <c r="FW8" s="8">
        <f t="shared" ref="FW8:FY8" si="120">FS8*FW3</f>
        <v>10</v>
      </c>
      <c r="FX8" s="8">
        <f t="shared" si="120"/>
        <v>11</v>
      </c>
      <c r="FY8" s="8">
        <f t="shared" si="120"/>
        <v>10</v>
      </c>
      <c r="FZ8" s="74">
        <f t="shared" si="93"/>
        <v>31</v>
      </c>
      <c r="GA8" s="38">
        <v>9.0</v>
      </c>
      <c r="GB8" s="75">
        <v>0.0</v>
      </c>
      <c r="GC8" s="75">
        <v>0.0</v>
      </c>
      <c r="GD8" s="38">
        <v>9.0</v>
      </c>
      <c r="GE8" s="45">
        <f t="shared" si="94"/>
        <v>18</v>
      </c>
      <c r="GF8" s="40">
        <f t="shared" ref="GF8:GI8" si="121">GA8*GF3</f>
        <v>18</v>
      </c>
      <c r="GG8" s="75">
        <f t="shared" si="121"/>
        <v>0</v>
      </c>
      <c r="GH8" s="55">
        <f t="shared" si="121"/>
        <v>0</v>
      </c>
      <c r="GI8" s="40">
        <f t="shared" si="121"/>
        <v>9</v>
      </c>
      <c r="GJ8" s="74">
        <f t="shared" si="96"/>
        <v>27</v>
      </c>
      <c r="GK8" s="15">
        <f t="shared" si="97"/>
        <v>377</v>
      </c>
      <c r="GL8" s="49">
        <v>0.0</v>
      </c>
      <c r="GM8" s="76">
        <f t="shared" si="98"/>
        <v>377</v>
      </c>
      <c r="GN8" s="71">
        <f t="shared" si="99"/>
        <v>1041</v>
      </c>
      <c r="GO8" s="36">
        <v>3.0</v>
      </c>
      <c r="GP8" s="52">
        <f t="shared" si="100"/>
        <v>74.14529915</v>
      </c>
      <c r="GQ8" s="1" t="s">
        <v>68</v>
      </c>
      <c r="GR8" s="1"/>
      <c r="GS8" s="1"/>
    </row>
    <row r="9" ht="12.75" customHeight="1">
      <c r="A9" s="36">
        <v>4.0</v>
      </c>
      <c r="B9" s="37">
        <f t="shared" si="22"/>
        <v>605</v>
      </c>
      <c r="C9" s="2" t="s">
        <v>69</v>
      </c>
      <c r="D9" s="66">
        <v>8.0</v>
      </c>
      <c r="E9" s="66">
        <v>8.0</v>
      </c>
      <c r="F9" s="66">
        <v>9.0</v>
      </c>
      <c r="G9" s="39">
        <f t="shared" si="23"/>
        <v>25</v>
      </c>
      <c r="H9" s="53">
        <f t="shared" ref="H9:J9" si="122">D9*H3</f>
        <v>16</v>
      </c>
      <c r="I9" s="53">
        <f t="shared" si="122"/>
        <v>8</v>
      </c>
      <c r="J9" s="53">
        <f t="shared" si="122"/>
        <v>9</v>
      </c>
      <c r="K9" s="72">
        <f t="shared" si="25"/>
        <v>33</v>
      </c>
      <c r="L9" s="66">
        <v>7.0</v>
      </c>
      <c r="M9" s="66">
        <v>8.0</v>
      </c>
      <c r="N9" s="66">
        <v>8.0</v>
      </c>
      <c r="O9" s="42">
        <f t="shared" si="26"/>
        <v>23</v>
      </c>
      <c r="P9" s="53">
        <f t="shared" ref="P9:R9" si="123">L9*P3</f>
        <v>14</v>
      </c>
      <c r="Q9" s="53">
        <f t="shared" si="123"/>
        <v>8</v>
      </c>
      <c r="R9" s="53">
        <f t="shared" si="123"/>
        <v>8</v>
      </c>
      <c r="S9" s="73">
        <f t="shared" si="28"/>
        <v>30</v>
      </c>
      <c r="T9" s="44">
        <f t="shared" si="29"/>
        <v>63</v>
      </c>
      <c r="U9" s="66">
        <v>7.0</v>
      </c>
      <c r="V9" s="66">
        <v>8.0</v>
      </c>
      <c r="W9" s="66">
        <v>7.0</v>
      </c>
      <c r="X9" s="45">
        <f t="shared" si="30"/>
        <v>22</v>
      </c>
      <c r="Y9" s="53">
        <f t="shared" ref="Y9:AA9" si="124">U9*Y3</f>
        <v>28</v>
      </c>
      <c r="Z9" s="53">
        <f t="shared" si="124"/>
        <v>32</v>
      </c>
      <c r="AA9" s="53">
        <f t="shared" si="124"/>
        <v>7</v>
      </c>
      <c r="AB9" s="74">
        <f t="shared" si="32"/>
        <v>67</v>
      </c>
      <c r="AC9" s="66">
        <v>7.0</v>
      </c>
      <c r="AD9" s="66">
        <v>7.0</v>
      </c>
      <c r="AE9" s="66">
        <v>7.0</v>
      </c>
      <c r="AF9" s="42">
        <f t="shared" si="33"/>
        <v>21</v>
      </c>
      <c r="AG9" s="53">
        <f t="shared" ref="AG9:AI9" si="125">AC9*AG3</f>
        <v>28</v>
      </c>
      <c r="AH9" s="53">
        <f t="shared" si="125"/>
        <v>28</v>
      </c>
      <c r="AI9" s="53">
        <f t="shared" si="125"/>
        <v>7</v>
      </c>
      <c r="AJ9" s="74">
        <f t="shared" si="35"/>
        <v>63</v>
      </c>
      <c r="AK9" s="44">
        <f t="shared" si="36"/>
        <v>130</v>
      </c>
      <c r="AL9" s="66">
        <v>7.0</v>
      </c>
      <c r="AM9" s="66">
        <v>7.0</v>
      </c>
      <c r="AN9" s="66">
        <v>8.0</v>
      </c>
      <c r="AO9" s="45">
        <f t="shared" si="37"/>
        <v>22</v>
      </c>
      <c r="AP9" s="53">
        <f t="shared" ref="AP9:AR9" si="126">AL9*AP3</f>
        <v>21</v>
      </c>
      <c r="AQ9" s="53">
        <f t="shared" si="126"/>
        <v>21</v>
      </c>
      <c r="AR9" s="53">
        <f t="shared" si="126"/>
        <v>8</v>
      </c>
      <c r="AS9" s="74">
        <f t="shared" si="39"/>
        <v>50</v>
      </c>
      <c r="AT9" s="66">
        <v>6.0</v>
      </c>
      <c r="AU9" s="66">
        <v>6.0</v>
      </c>
      <c r="AV9" s="66">
        <v>7.0</v>
      </c>
      <c r="AW9" s="45">
        <f t="shared" si="40"/>
        <v>19</v>
      </c>
      <c r="AX9" s="54">
        <f t="shared" ref="AX9:AZ9" si="127">AT9*AX3</f>
        <v>6</v>
      </c>
      <c r="AY9" s="54">
        <f t="shared" si="127"/>
        <v>6</v>
      </c>
      <c r="AZ9" s="54">
        <f t="shared" si="127"/>
        <v>7</v>
      </c>
      <c r="BA9" s="74">
        <f t="shared" si="42"/>
        <v>19</v>
      </c>
      <c r="BB9" s="38">
        <v>8.0</v>
      </c>
      <c r="BC9" s="75">
        <v>0.0</v>
      </c>
      <c r="BD9" s="75">
        <v>0.0</v>
      </c>
      <c r="BE9" s="38">
        <v>7.0</v>
      </c>
      <c r="BF9" s="45">
        <f t="shared" si="43"/>
        <v>15</v>
      </c>
      <c r="BG9" s="53">
        <f t="shared" ref="BG9:BJ9" si="128">BB9*BG3</f>
        <v>16</v>
      </c>
      <c r="BH9" s="75">
        <f t="shared" si="128"/>
        <v>0</v>
      </c>
      <c r="BI9" s="55">
        <f t="shared" si="128"/>
        <v>0</v>
      </c>
      <c r="BJ9" s="53">
        <f t="shared" si="128"/>
        <v>7</v>
      </c>
      <c r="BK9" s="74">
        <f t="shared" si="45"/>
        <v>23</v>
      </c>
      <c r="BL9" s="15">
        <f t="shared" si="46"/>
        <v>285</v>
      </c>
      <c r="BM9" s="49">
        <v>0.0</v>
      </c>
      <c r="BN9" s="76">
        <f t="shared" si="47"/>
        <v>285</v>
      </c>
      <c r="BO9" s="31">
        <v>4.0</v>
      </c>
      <c r="BP9" s="66">
        <v>9.0</v>
      </c>
      <c r="BQ9" s="66">
        <v>10.0</v>
      </c>
      <c r="BR9" s="66">
        <v>10.0</v>
      </c>
      <c r="BS9" s="39">
        <f t="shared" si="48"/>
        <v>29</v>
      </c>
      <c r="BT9" s="53">
        <f t="shared" ref="BT9:BV9" si="129">BP9*BT3</f>
        <v>18</v>
      </c>
      <c r="BU9" s="53">
        <f t="shared" si="129"/>
        <v>10</v>
      </c>
      <c r="BV9" s="53">
        <f t="shared" si="129"/>
        <v>10</v>
      </c>
      <c r="BW9" s="72">
        <f t="shared" si="50"/>
        <v>38</v>
      </c>
      <c r="BX9" s="66">
        <v>9.0</v>
      </c>
      <c r="BY9" s="66">
        <v>9.0</v>
      </c>
      <c r="BZ9" s="66">
        <v>9.0</v>
      </c>
      <c r="CA9" s="42">
        <f t="shared" si="51"/>
        <v>27</v>
      </c>
      <c r="CB9" s="53">
        <f t="shared" ref="CB9:CD9" si="130">BX9*CB3</f>
        <v>18</v>
      </c>
      <c r="CC9" s="53">
        <f t="shared" si="130"/>
        <v>9</v>
      </c>
      <c r="CD9" s="53">
        <f t="shared" si="130"/>
        <v>9</v>
      </c>
      <c r="CE9" s="73">
        <f t="shared" si="53"/>
        <v>36</v>
      </c>
      <c r="CF9" s="44">
        <f t="shared" si="54"/>
        <v>74</v>
      </c>
      <c r="CG9" s="66">
        <v>8.0</v>
      </c>
      <c r="CH9" s="66">
        <v>8.0</v>
      </c>
      <c r="CI9" s="66">
        <v>8.0</v>
      </c>
      <c r="CJ9" s="45">
        <f t="shared" si="55"/>
        <v>24</v>
      </c>
      <c r="CK9" s="53">
        <f t="shared" ref="CK9:CM9" si="131">CG9*CK3</f>
        <v>32</v>
      </c>
      <c r="CL9" s="53">
        <f t="shared" si="131"/>
        <v>32</v>
      </c>
      <c r="CM9" s="53">
        <f t="shared" si="131"/>
        <v>8</v>
      </c>
      <c r="CN9" s="74">
        <f t="shared" si="57"/>
        <v>72</v>
      </c>
      <c r="CO9" s="66">
        <v>8.0</v>
      </c>
      <c r="CP9" s="66">
        <v>9.0</v>
      </c>
      <c r="CQ9" s="66">
        <v>8.0</v>
      </c>
      <c r="CR9" s="42">
        <f t="shared" si="58"/>
        <v>25</v>
      </c>
      <c r="CS9" s="53">
        <f t="shared" ref="CS9:CU9" si="132">CO9*CS3</f>
        <v>32</v>
      </c>
      <c r="CT9" s="53">
        <f t="shared" si="132"/>
        <v>36</v>
      </c>
      <c r="CU9" s="53">
        <f t="shared" si="132"/>
        <v>8</v>
      </c>
      <c r="CV9" s="74">
        <f t="shared" si="60"/>
        <v>76</v>
      </c>
      <c r="CW9" s="44">
        <f t="shared" si="61"/>
        <v>148</v>
      </c>
      <c r="CX9" s="66">
        <v>7.0</v>
      </c>
      <c r="CY9" s="66">
        <v>7.0</v>
      </c>
      <c r="CZ9" s="66">
        <v>8.0</v>
      </c>
      <c r="DA9" s="45">
        <f t="shared" si="62"/>
        <v>22</v>
      </c>
      <c r="DB9" s="53">
        <f t="shared" ref="DB9:DD9" si="133">CX9*DB3</f>
        <v>21</v>
      </c>
      <c r="DC9" s="53">
        <f t="shared" si="133"/>
        <v>21</v>
      </c>
      <c r="DD9" s="53">
        <f t="shared" si="133"/>
        <v>8</v>
      </c>
      <c r="DE9" s="74">
        <f t="shared" si="64"/>
        <v>50</v>
      </c>
      <c r="DF9" s="66">
        <v>7.0</v>
      </c>
      <c r="DG9" s="66">
        <v>7.0</v>
      </c>
      <c r="DH9" s="66">
        <v>8.0</v>
      </c>
      <c r="DI9" s="45">
        <f t="shared" si="65"/>
        <v>22</v>
      </c>
      <c r="DJ9" s="54">
        <f t="shared" ref="DJ9:DL9" si="134">DF9*DJ3</f>
        <v>7</v>
      </c>
      <c r="DK9" s="54">
        <f t="shared" si="134"/>
        <v>7</v>
      </c>
      <c r="DL9" s="54">
        <f t="shared" si="134"/>
        <v>8</v>
      </c>
      <c r="DM9" s="74">
        <f t="shared" si="67"/>
        <v>22</v>
      </c>
      <c r="DN9" s="38">
        <v>9.0</v>
      </c>
      <c r="DO9" s="75">
        <v>0.0</v>
      </c>
      <c r="DP9" s="55">
        <v>0.0</v>
      </c>
      <c r="DQ9" s="79">
        <v>8.0</v>
      </c>
      <c r="DR9" s="45">
        <f t="shared" si="68"/>
        <v>17</v>
      </c>
      <c r="DS9" s="53">
        <f t="shared" ref="DS9:DT9" si="135">DN9*DS3</f>
        <v>18</v>
      </c>
      <c r="DT9" s="75">
        <f t="shared" si="135"/>
        <v>0</v>
      </c>
      <c r="DU9" s="55">
        <v>0.0</v>
      </c>
      <c r="DV9" s="53">
        <f>DQ9*DV3</f>
        <v>8</v>
      </c>
      <c r="DW9" s="74">
        <f t="shared" si="70"/>
        <v>26</v>
      </c>
      <c r="DX9" s="15">
        <f t="shared" si="71"/>
        <v>320</v>
      </c>
      <c r="DY9" s="49">
        <v>0.0</v>
      </c>
      <c r="DZ9" s="76">
        <f t="shared" si="72"/>
        <v>320</v>
      </c>
      <c r="EA9" s="71">
        <f t="shared" si="73"/>
        <v>605</v>
      </c>
      <c r="EB9" s="77">
        <v>4.0</v>
      </c>
      <c r="EC9" s="80">
        <v>0.0</v>
      </c>
      <c r="ED9" s="80">
        <v>0.0</v>
      </c>
      <c r="EE9" s="80">
        <v>0.0</v>
      </c>
      <c r="EF9" s="80">
        <f t="shared" si="74"/>
        <v>0</v>
      </c>
      <c r="EG9" s="80">
        <f t="shared" ref="EG9:EI9" si="136">EC9*EG3</f>
        <v>0</v>
      </c>
      <c r="EH9" s="80">
        <f t="shared" si="136"/>
        <v>0</v>
      </c>
      <c r="EI9" s="80">
        <f t="shared" si="136"/>
        <v>0</v>
      </c>
      <c r="EJ9" s="80">
        <f t="shared" si="76"/>
        <v>0</v>
      </c>
      <c r="EK9" s="80">
        <v>0.0</v>
      </c>
      <c r="EL9" s="80">
        <v>0.0</v>
      </c>
      <c r="EM9" s="80">
        <v>0.0</v>
      </c>
      <c r="EN9" s="81">
        <f t="shared" si="77"/>
        <v>0</v>
      </c>
      <c r="EO9" s="80">
        <f t="shared" ref="EO9:EQ9" si="137">EK9*EO3</f>
        <v>0</v>
      </c>
      <c r="EP9" s="80">
        <f t="shared" si="137"/>
        <v>0</v>
      </c>
      <c r="EQ9" s="80">
        <f t="shared" si="137"/>
        <v>0</v>
      </c>
      <c r="ER9" s="81">
        <f t="shared" si="79"/>
        <v>0</v>
      </c>
      <c r="ES9" s="82">
        <f t="shared" si="80"/>
        <v>0</v>
      </c>
      <c r="ET9" s="80">
        <v>0.0</v>
      </c>
      <c r="EU9" s="80">
        <v>0.0</v>
      </c>
      <c r="EV9" s="80">
        <v>0.0</v>
      </c>
      <c r="EW9" s="83">
        <f t="shared" si="81"/>
        <v>0</v>
      </c>
      <c r="EX9" s="80">
        <f t="shared" ref="EX9:EZ9" si="138">ET9*EX3</f>
        <v>0</v>
      </c>
      <c r="EY9" s="80">
        <f t="shared" si="138"/>
        <v>0</v>
      </c>
      <c r="EZ9" s="80">
        <f t="shared" si="138"/>
        <v>0</v>
      </c>
      <c r="FA9" s="83">
        <f t="shared" si="83"/>
        <v>0</v>
      </c>
      <c r="FB9" s="80">
        <v>0.0</v>
      </c>
      <c r="FC9" s="80">
        <v>0.0</v>
      </c>
      <c r="FD9" s="80">
        <v>0.0</v>
      </c>
      <c r="FE9" s="81">
        <f t="shared" si="84"/>
        <v>0</v>
      </c>
      <c r="FF9" s="80">
        <f t="shared" ref="FF9:FH9" si="139">FB9*FF3</f>
        <v>0</v>
      </c>
      <c r="FG9" s="80">
        <f t="shared" si="139"/>
        <v>0</v>
      </c>
      <c r="FH9" s="80">
        <f t="shared" si="139"/>
        <v>0</v>
      </c>
      <c r="FI9" s="83">
        <f t="shared" si="86"/>
        <v>0</v>
      </c>
      <c r="FJ9" s="82">
        <f t="shared" si="87"/>
        <v>0</v>
      </c>
      <c r="FK9" s="80">
        <v>0.0</v>
      </c>
      <c r="FL9" s="80">
        <v>0.0</v>
      </c>
      <c r="FM9" s="80">
        <v>0.0</v>
      </c>
      <c r="FN9" s="83">
        <f t="shared" si="88"/>
        <v>0</v>
      </c>
      <c r="FO9" s="80">
        <f t="shared" ref="FO9:FQ9" si="140">FK9*FO3</f>
        <v>0</v>
      </c>
      <c r="FP9" s="80">
        <f t="shared" si="140"/>
        <v>0</v>
      </c>
      <c r="FQ9" s="80">
        <f t="shared" si="140"/>
        <v>0</v>
      </c>
      <c r="FR9" s="83">
        <f t="shared" si="90"/>
        <v>0</v>
      </c>
      <c r="FS9" s="80">
        <v>0.0</v>
      </c>
      <c r="FT9" s="80">
        <v>0.0</v>
      </c>
      <c r="FU9" s="80">
        <v>0.0</v>
      </c>
      <c r="FV9" s="83">
        <f t="shared" si="91"/>
        <v>0</v>
      </c>
      <c r="FW9" s="83">
        <f t="shared" ref="FW9:FY9" si="141">FS9*FW3</f>
        <v>0</v>
      </c>
      <c r="FX9" s="83">
        <f t="shared" si="141"/>
        <v>0</v>
      </c>
      <c r="FY9" s="83">
        <f t="shared" si="141"/>
        <v>0</v>
      </c>
      <c r="FZ9" s="83">
        <f t="shared" si="93"/>
        <v>0</v>
      </c>
      <c r="GA9" s="80">
        <v>0.0</v>
      </c>
      <c r="GB9" s="80">
        <v>0.0</v>
      </c>
      <c r="GC9" s="80">
        <v>0.0</v>
      </c>
      <c r="GD9" s="80">
        <v>0.0</v>
      </c>
      <c r="GE9" s="83">
        <f t="shared" si="94"/>
        <v>0</v>
      </c>
      <c r="GF9" s="80">
        <f t="shared" ref="GF9:GI9" si="142">GA9*GF3</f>
        <v>0</v>
      </c>
      <c r="GG9" s="80">
        <f t="shared" si="142"/>
        <v>0</v>
      </c>
      <c r="GH9" s="80">
        <f t="shared" si="142"/>
        <v>0</v>
      </c>
      <c r="GI9" s="80">
        <f t="shared" si="142"/>
        <v>0</v>
      </c>
      <c r="GJ9" s="83">
        <f t="shared" si="96"/>
        <v>0</v>
      </c>
      <c r="GK9" s="84">
        <f t="shared" si="97"/>
        <v>0</v>
      </c>
      <c r="GL9" s="82">
        <v>0.0</v>
      </c>
      <c r="GM9" s="82">
        <f t="shared" si="98"/>
        <v>0</v>
      </c>
      <c r="GN9" s="71">
        <f t="shared" si="99"/>
        <v>605</v>
      </c>
      <c r="GO9" s="36">
        <v>4.0</v>
      </c>
      <c r="GP9" s="52">
        <f t="shared" ref="GP9:GP10" si="164">GN9/936*100</f>
        <v>64.63675214</v>
      </c>
      <c r="GQ9" s="2" t="s">
        <v>69</v>
      </c>
      <c r="GR9" s="1"/>
      <c r="GS9" s="62"/>
    </row>
    <row r="10" ht="12.75" customHeight="1">
      <c r="A10" s="85">
        <v>5.0</v>
      </c>
      <c r="B10" s="37">
        <f t="shared" si="22"/>
        <v>512</v>
      </c>
      <c r="C10" s="2" t="s">
        <v>70</v>
      </c>
      <c r="D10" s="66">
        <v>6.0</v>
      </c>
      <c r="E10" s="66">
        <v>7.0</v>
      </c>
      <c r="F10" s="66">
        <v>6.0</v>
      </c>
      <c r="G10" s="39">
        <f t="shared" si="23"/>
        <v>19</v>
      </c>
      <c r="H10" s="53">
        <f t="shared" ref="H10:J10" si="143">D10*H3</f>
        <v>12</v>
      </c>
      <c r="I10" s="53">
        <f t="shared" si="143"/>
        <v>7</v>
      </c>
      <c r="J10" s="53">
        <f t="shared" si="143"/>
        <v>6</v>
      </c>
      <c r="K10" s="72">
        <f t="shared" si="25"/>
        <v>25</v>
      </c>
      <c r="L10" s="66">
        <v>7.0</v>
      </c>
      <c r="M10" s="66">
        <v>7.0</v>
      </c>
      <c r="N10" s="66">
        <v>7.0</v>
      </c>
      <c r="O10" s="45">
        <f>SUM(L10:N10)</f>
        <v>21</v>
      </c>
      <c r="P10" s="53">
        <f t="shared" ref="P10:R10" si="144">L10*P3</f>
        <v>14</v>
      </c>
      <c r="Q10" s="53">
        <f t="shared" si="144"/>
        <v>7</v>
      </c>
      <c r="R10" s="53">
        <f t="shared" si="144"/>
        <v>7</v>
      </c>
      <c r="S10" s="73">
        <f t="shared" si="28"/>
        <v>28</v>
      </c>
      <c r="T10" s="44">
        <f t="shared" si="29"/>
        <v>53</v>
      </c>
      <c r="U10" s="66">
        <v>6.0</v>
      </c>
      <c r="V10" s="66">
        <v>7.0</v>
      </c>
      <c r="W10" s="66">
        <v>6.0</v>
      </c>
      <c r="X10" s="45">
        <f t="shared" si="30"/>
        <v>19</v>
      </c>
      <c r="Y10" s="53">
        <f t="shared" ref="Y10:AA10" si="145">U10*Y3</f>
        <v>24</v>
      </c>
      <c r="Z10" s="53">
        <f t="shared" si="145"/>
        <v>28</v>
      </c>
      <c r="AA10" s="53">
        <f t="shared" si="145"/>
        <v>6</v>
      </c>
      <c r="AB10" s="74">
        <f t="shared" si="32"/>
        <v>58</v>
      </c>
      <c r="AC10" s="66">
        <v>6.0</v>
      </c>
      <c r="AD10" s="66">
        <v>7.0</v>
      </c>
      <c r="AE10" s="66">
        <v>6.0</v>
      </c>
      <c r="AF10" s="67">
        <f t="shared" si="33"/>
        <v>19</v>
      </c>
      <c r="AG10" s="53">
        <f t="shared" ref="AG10:AI10" si="146">AC10*AG3</f>
        <v>24</v>
      </c>
      <c r="AH10" s="53">
        <f t="shared" si="146"/>
        <v>28</v>
      </c>
      <c r="AI10" s="53">
        <f t="shared" si="146"/>
        <v>6</v>
      </c>
      <c r="AJ10" s="74">
        <f t="shared" si="35"/>
        <v>58</v>
      </c>
      <c r="AK10" s="44">
        <f t="shared" si="36"/>
        <v>116</v>
      </c>
      <c r="AL10" s="66">
        <v>6.0</v>
      </c>
      <c r="AM10" s="66">
        <v>6.0</v>
      </c>
      <c r="AN10" s="66">
        <v>6.0</v>
      </c>
      <c r="AO10" s="45">
        <f t="shared" si="37"/>
        <v>18</v>
      </c>
      <c r="AP10" s="53">
        <f t="shared" ref="AP10:AR10" si="147">AL10*AP3</f>
        <v>18</v>
      </c>
      <c r="AQ10" s="53">
        <f t="shared" si="147"/>
        <v>18</v>
      </c>
      <c r="AR10" s="53">
        <f t="shared" si="147"/>
        <v>6</v>
      </c>
      <c r="AS10" s="74">
        <f t="shared" si="39"/>
        <v>42</v>
      </c>
      <c r="AT10" s="66">
        <v>6.0</v>
      </c>
      <c r="AU10" s="66">
        <v>6.0</v>
      </c>
      <c r="AV10" s="66">
        <v>6.0</v>
      </c>
      <c r="AW10" s="45">
        <f t="shared" si="40"/>
        <v>18</v>
      </c>
      <c r="AX10" s="54">
        <f t="shared" ref="AX10:AZ10" si="148">AT10*AX3</f>
        <v>6</v>
      </c>
      <c r="AY10" s="54">
        <f t="shared" si="148"/>
        <v>6</v>
      </c>
      <c r="AZ10" s="54">
        <f t="shared" si="148"/>
        <v>6</v>
      </c>
      <c r="BA10" s="74">
        <f t="shared" si="42"/>
        <v>18</v>
      </c>
      <c r="BB10" s="66">
        <v>6.0</v>
      </c>
      <c r="BC10" s="75">
        <v>0.0</v>
      </c>
      <c r="BD10" s="75">
        <v>0.0</v>
      </c>
      <c r="BE10" s="38">
        <v>6.0</v>
      </c>
      <c r="BF10" s="45">
        <f t="shared" si="43"/>
        <v>12</v>
      </c>
      <c r="BG10" s="53">
        <f t="shared" ref="BG10:BJ10" si="149">BB10*BG3</f>
        <v>12</v>
      </c>
      <c r="BH10" s="75">
        <f t="shared" si="149"/>
        <v>0</v>
      </c>
      <c r="BI10" s="75">
        <f t="shared" si="149"/>
        <v>0</v>
      </c>
      <c r="BJ10" s="53">
        <f t="shared" si="149"/>
        <v>6</v>
      </c>
      <c r="BK10" s="74">
        <f t="shared" si="45"/>
        <v>18</v>
      </c>
      <c r="BL10" s="15">
        <f t="shared" si="46"/>
        <v>247</v>
      </c>
      <c r="BM10" s="49">
        <v>0.0</v>
      </c>
      <c r="BN10" s="76">
        <f t="shared" si="47"/>
        <v>247</v>
      </c>
      <c r="BO10" s="31">
        <v>5.0</v>
      </c>
      <c r="BP10" s="66">
        <v>6.0</v>
      </c>
      <c r="BQ10" s="66">
        <v>7.0</v>
      </c>
      <c r="BR10" s="66">
        <v>6.0</v>
      </c>
      <c r="BS10" s="39">
        <f t="shared" si="48"/>
        <v>19</v>
      </c>
      <c r="BT10" s="53">
        <f t="shared" ref="BT10:BV10" si="150">BP10*BT3</f>
        <v>12</v>
      </c>
      <c r="BU10" s="53">
        <f t="shared" si="150"/>
        <v>7</v>
      </c>
      <c r="BV10" s="53">
        <f t="shared" si="150"/>
        <v>6</v>
      </c>
      <c r="BW10" s="72">
        <f t="shared" si="50"/>
        <v>25</v>
      </c>
      <c r="BX10" s="66">
        <v>8.0</v>
      </c>
      <c r="BY10" s="66">
        <v>8.0</v>
      </c>
      <c r="BZ10" s="66">
        <v>8.0</v>
      </c>
      <c r="CA10" s="67">
        <f t="shared" si="51"/>
        <v>24</v>
      </c>
      <c r="CB10" s="53">
        <f t="shared" ref="CB10:CD10" si="151">BX10*CB3</f>
        <v>16</v>
      </c>
      <c r="CC10" s="53">
        <f t="shared" si="151"/>
        <v>8</v>
      </c>
      <c r="CD10" s="53">
        <f t="shared" si="151"/>
        <v>8</v>
      </c>
      <c r="CE10" s="73">
        <f t="shared" si="53"/>
        <v>32</v>
      </c>
      <c r="CF10" s="44">
        <f t="shared" si="54"/>
        <v>57</v>
      </c>
      <c r="CG10" s="66">
        <v>7.0</v>
      </c>
      <c r="CH10" s="66">
        <v>7.0</v>
      </c>
      <c r="CI10" s="66">
        <v>7.0</v>
      </c>
      <c r="CJ10" s="45">
        <f t="shared" si="55"/>
        <v>21</v>
      </c>
      <c r="CK10" s="53">
        <f t="shared" ref="CK10:CM10" si="152">CG10*CK3</f>
        <v>28</v>
      </c>
      <c r="CL10" s="53">
        <f t="shared" si="152"/>
        <v>28</v>
      </c>
      <c r="CM10" s="53">
        <f t="shared" si="152"/>
        <v>7</v>
      </c>
      <c r="CN10" s="74">
        <f t="shared" si="57"/>
        <v>63</v>
      </c>
      <c r="CO10" s="66">
        <v>7.0</v>
      </c>
      <c r="CP10" s="66">
        <v>8.0</v>
      </c>
      <c r="CQ10" s="66">
        <v>7.0</v>
      </c>
      <c r="CR10" s="67">
        <f t="shared" si="58"/>
        <v>22</v>
      </c>
      <c r="CS10" s="53">
        <f t="shared" ref="CS10:CU10" si="153">CO10*CS3</f>
        <v>28</v>
      </c>
      <c r="CT10" s="53">
        <f t="shared" si="153"/>
        <v>32</v>
      </c>
      <c r="CU10" s="53">
        <f t="shared" si="153"/>
        <v>7</v>
      </c>
      <c r="CV10" s="74">
        <f t="shared" si="60"/>
        <v>67</v>
      </c>
      <c r="CW10" s="44">
        <f t="shared" si="61"/>
        <v>130</v>
      </c>
      <c r="CX10" s="66">
        <v>6.0</v>
      </c>
      <c r="CY10" s="66">
        <v>5.0</v>
      </c>
      <c r="CZ10" s="66">
        <v>6.0</v>
      </c>
      <c r="DA10" s="45">
        <f t="shared" si="62"/>
        <v>17</v>
      </c>
      <c r="DB10" s="53">
        <f t="shared" ref="DB10:DD10" si="154">CX10*DB3</f>
        <v>18</v>
      </c>
      <c r="DC10" s="53">
        <f t="shared" si="154"/>
        <v>15</v>
      </c>
      <c r="DD10" s="53">
        <f t="shared" si="154"/>
        <v>6</v>
      </c>
      <c r="DE10" s="74">
        <f t="shared" si="64"/>
        <v>39</v>
      </c>
      <c r="DF10" s="66">
        <v>7.0</v>
      </c>
      <c r="DG10" s="66">
        <v>7.0</v>
      </c>
      <c r="DH10" s="66">
        <v>7.0</v>
      </c>
      <c r="DI10" s="45">
        <f t="shared" si="65"/>
        <v>21</v>
      </c>
      <c r="DJ10" s="54">
        <f t="shared" ref="DJ10:DL10" si="155">DF10*DJ3</f>
        <v>7</v>
      </c>
      <c r="DK10" s="54">
        <f t="shared" si="155"/>
        <v>7</v>
      </c>
      <c r="DL10" s="54">
        <f t="shared" si="155"/>
        <v>7</v>
      </c>
      <c r="DM10" s="74">
        <f t="shared" si="67"/>
        <v>21</v>
      </c>
      <c r="DN10" s="66">
        <v>6.0</v>
      </c>
      <c r="DO10" s="75">
        <v>0.0</v>
      </c>
      <c r="DP10" s="55">
        <v>0.0</v>
      </c>
      <c r="DQ10" s="79">
        <v>6.0</v>
      </c>
      <c r="DR10" s="45">
        <f t="shared" si="68"/>
        <v>12</v>
      </c>
      <c r="DS10" s="53">
        <f t="shared" ref="DS10:DV10" si="156">DN10*DS3</f>
        <v>12</v>
      </c>
      <c r="DT10" s="75">
        <f t="shared" si="156"/>
        <v>0</v>
      </c>
      <c r="DU10" s="75">
        <f t="shared" si="156"/>
        <v>0</v>
      </c>
      <c r="DV10" s="53">
        <f t="shared" si="156"/>
        <v>6</v>
      </c>
      <c r="DW10" s="74">
        <f t="shared" si="70"/>
        <v>18</v>
      </c>
      <c r="DX10" s="15">
        <f t="shared" si="71"/>
        <v>265</v>
      </c>
      <c r="DY10" s="49">
        <v>0.0</v>
      </c>
      <c r="DZ10" s="76">
        <f t="shared" si="72"/>
        <v>265</v>
      </c>
      <c r="EA10" s="51">
        <f t="shared" si="73"/>
        <v>512</v>
      </c>
      <c r="EB10" s="77">
        <v>5.0</v>
      </c>
      <c r="EC10" s="55">
        <v>0.0</v>
      </c>
      <c r="ED10" s="55">
        <v>0.0</v>
      </c>
      <c r="EE10" s="55">
        <v>0.0</v>
      </c>
      <c r="EF10" s="55">
        <f t="shared" si="74"/>
        <v>0</v>
      </c>
      <c r="EG10" s="55">
        <f t="shared" ref="EG10:EI10" si="157">EC10*EG3</f>
        <v>0</v>
      </c>
      <c r="EH10" s="55">
        <f t="shared" si="157"/>
        <v>0</v>
      </c>
      <c r="EI10" s="55">
        <f t="shared" si="157"/>
        <v>0</v>
      </c>
      <c r="EJ10" s="55">
        <f t="shared" si="76"/>
        <v>0</v>
      </c>
      <c r="EK10" s="55">
        <v>0.0</v>
      </c>
      <c r="EL10" s="55">
        <v>0.0</v>
      </c>
      <c r="EM10" s="55">
        <v>0.0</v>
      </c>
      <c r="EN10" s="59">
        <f t="shared" si="77"/>
        <v>0</v>
      </c>
      <c r="EO10" s="55">
        <f t="shared" ref="EO10:EQ10" si="158">EK10*EO3</f>
        <v>0</v>
      </c>
      <c r="EP10" s="55">
        <f t="shared" si="158"/>
        <v>0</v>
      </c>
      <c r="EQ10" s="55">
        <f t="shared" si="158"/>
        <v>0</v>
      </c>
      <c r="ER10" s="57">
        <f t="shared" si="79"/>
        <v>0</v>
      </c>
      <c r="ES10" s="59">
        <f t="shared" si="80"/>
        <v>0</v>
      </c>
      <c r="ET10" s="55">
        <v>0.0</v>
      </c>
      <c r="EU10" s="55">
        <v>0.0</v>
      </c>
      <c r="EV10" s="55">
        <v>0.0</v>
      </c>
      <c r="EW10" s="48">
        <f t="shared" si="81"/>
        <v>0</v>
      </c>
      <c r="EX10" s="55">
        <f t="shared" ref="EX10:EZ10" si="159">ET10*EX3</f>
        <v>0</v>
      </c>
      <c r="EY10" s="55">
        <f t="shared" si="159"/>
        <v>0</v>
      </c>
      <c r="EZ10" s="55">
        <f t="shared" si="159"/>
        <v>0</v>
      </c>
      <c r="FA10" s="48">
        <f t="shared" si="83"/>
        <v>0</v>
      </c>
      <c r="FB10" s="55">
        <v>0.0</v>
      </c>
      <c r="FC10" s="55">
        <v>0.0</v>
      </c>
      <c r="FD10" s="55">
        <v>0.0</v>
      </c>
      <c r="FE10" s="59">
        <f t="shared" si="84"/>
        <v>0</v>
      </c>
      <c r="FF10" s="55">
        <f t="shared" ref="FF10:FH10" si="160">FB10*FF3</f>
        <v>0</v>
      </c>
      <c r="FG10" s="55">
        <f t="shared" si="160"/>
        <v>0</v>
      </c>
      <c r="FH10" s="55">
        <f t="shared" si="160"/>
        <v>0</v>
      </c>
      <c r="FI10" s="48">
        <f t="shared" si="86"/>
        <v>0</v>
      </c>
      <c r="FJ10" s="59">
        <f t="shared" si="87"/>
        <v>0</v>
      </c>
      <c r="FK10" s="55">
        <v>0.0</v>
      </c>
      <c r="FL10" s="55">
        <v>0.0</v>
      </c>
      <c r="FM10" s="55">
        <v>0.0</v>
      </c>
      <c r="FN10" s="48">
        <f t="shared" si="88"/>
        <v>0</v>
      </c>
      <c r="FO10" s="55">
        <f t="shared" ref="FO10:FQ10" si="161">FK10*FO3</f>
        <v>0</v>
      </c>
      <c r="FP10" s="55">
        <f t="shared" si="161"/>
        <v>0</v>
      </c>
      <c r="FQ10" s="55">
        <f t="shared" si="161"/>
        <v>0</v>
      </c>
      <c r="FR10" s="48">
        <f t="shared" si="90"/>
        <v>0</v>
      </c>
      <c r="FS10" s="55">
        <v>0.0</v>
      </c>
      <c r="FT10" s="55">
        <v>0.0</v>
      </c>
      <c r="FU10" s="55">
        <v>0.0</v>
      </c>
      <c r="FV10" s="48">
        <f t="shared" si="91"/>
        <v>0</v>
      </c>
      <c r="FW10" s="48">
        <f t="shared" ref="FW10:FY10" si="162">FS10*FW3</f>
        <v>0</v>
      </c>
      <c r="FX10" s="48">
        <f t="shared" si="162"/>
        <v>0</v>
      </c>
      <c r="FY10" s="48">
        <f t="shared" si="162"/>
        <v>0</v>
      </c>
      <c r="FZ10" s="48">
        <f t="shared" si="93"/>
        <v>0</v>
      </c>
      <c r="GA10" s="55">
        <v>0.0</v>
      </c>
      <c r="GB10" s="55">
        <v>0.0</v>
      </c>
      <c r="GC10" s="55">
        <v>0.0</v>
      </c>
      <c r="GD10" s="55">
        <v>0.0</v>
      </c>
      <c r="GE10" s="48">
        <f t="shared" si="94"/>
        <v>0</v>
      </c>
      <c r="GF10" s="55">
        <f t="shared" ref="GF10:GI10" si="163">GA10*GF3</f>
        <v>0</v>
      </c>
      <c r="GG10" s="55">
        <f t="shared" si="163"/>
        <v>0</v>
      </c>
      <c r="GH10" s="55">
        <f t="shared" si="163"/>
        <v>0</v>
      </c>
      <c r="GI10" s="55">
        <f t="shared" si="163"/>
        <v>0</v>
      </c>
      <c r="GJ10" s="48">
        <f t="shared" si="96"/>
        <v>0</v>
      </c>
      <c r="GK10" s="61">
        <f t="shared" si="97"/>
        <v>0</v>
      </c>
      <c r="GL10" s="49">
        <v>0.0</v>
      </c>
      <c r="GM10" s="82">
        <f t="shared" si="98"/>
        <v>0</v>
      </c>
      <c r="GN10" s="51">
        <f t="shared" si="99"/>
        <v>512</v>
      </c>
      <c r="GO10" s="36">
        <v>5.0</v>
      </c>
      <c r="GP10" s="52">
        <f t="shared" si="164"/>
        <v>54.7008547</v>
      </c>
      <c r="GQ10" s="2" t="s">
        <v>70</v>
      </c>
      <c r="GR10" s="1"/>
      <c r="GS10" s="62"/>
    </row>
    <row r="11" ht="12.75" customHeight="1"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</row>
    <row r="12" ht="12.75" customHeight="1"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</row>
    <row r="13" ht="12.75" customHeight="1"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</row>
    <row r="14" ht="12.75" customHeight="1"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</row>
    <row r="15" ht="12.75" customHeight="1"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</row>
    <row r="16" ht="12.75" customHeight="1"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</row>
    <row r="17" ht="12.75" customHeight="1"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</row>
    <row r="18" ht="12.75" customHeight="1"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</row>
    <row r="19" ht="12.75" customHeight="1"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</row>
    <row r="20" ht="12.75" customHeight="1"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</row>
    <row r="21" ht="12.75" customHeight="1"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</row>
    <row r="22" ht="12.75" customHeight="1"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</row>
    <row r="23" ht="12.75" customHeight="1"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</row>
    <row r="24" ht="12.75" customHeight="1"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</row>
    <row r="25" ht="12.75" customHeight="1"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</row>
    <row r="26" ht="12.75" customHeight="1"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</row>
    <row r="27" ht="12.75" customHeight="1"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</row>
    <row r="28" ht="12.75" customHeight="1"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</row>
    <row r="29" ht="12.75" customHeight="1"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</row>
    <row r="30" ht="12.75" customHeight="1"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</row>
    <row r="31" ht="12.75" customHeight="1"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</row>
    <row r="32" ht="12.75" customHeight="1"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</row>
    <row r="33" ht="12.75" customHeight="1"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</row>
    <row r="34" ht="12.75" customHeight="1"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</row>
    <row r="35" ht="12.75" customHeight="1"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</row>
    <row r="36" ht="12.75" customHeight="1"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</row>
    <row r="37" ht="12.75" customHeight="1"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</row>
    <row r="38" ht="12.75" customHeight="1"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</row>
    <row r="39" ht="12.75" customHeight="1"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</row>
    <row r="40" ht="12.75" customHeight="1"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</row>
    <row r="41" ht="12.75" customHeight="1"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</row>
    <row r="42" ht="12.75" customHeight="1"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</row>
    <row r="43" ht="12.75" customHeight="1"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</row>
    <row r="44" ht="12.75" customHeight="1"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</row>
    <row r="45" ht="12.75" customHeight="1"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</row>
    <row r="46" ht="12.75" customHeight="1"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</row>
    <row r="47" ht="12.75" customHeight="1"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</row>
    <row r="48" ht="12.75" customHeight="1"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</row>
    <row r="49" ht="12.75" customHeight="1"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</row>
    <row r="50" ht="12.75" customHeight="1"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</row>
    <row r="51" ht="12.75" customHeight="1"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</row>
    <row r="52" ht="12.75" customHeight="1"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</row>
    <row r="53" ht="12.75" customHeight="1"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</row>
    <row r="54" ht="12.75" customHeight="1"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</row>
    <row r="55" ht="12.75" customHeight="1"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</row>
    <row r="56" ht="12.75" customHeight="1"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</row>
    <row r="57" ht="12.75" customHeight="1"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</row>
    <row r="58" ht="12.75" customHeight="1"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</row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</sheetData>
  <mergeCells count="39">
    <mergeCell ref="AT4:BA4"/>
    <mergeCell ref="BB4:BK4"/>
    <mergeCell ref="BP4:BW4"/>
    <mergeCell ref="BX4:CE4"/>
    <mergeCell ref="CG4:CN4"/>
    <mergeCell ref="CO4:CV4"/>
    <mergeCell ref="CX4:DE4"/>
    <mergeCell ref="DF4:DM4"/>
    <mergeCell ref="DN4:DW4"/>
    <mergeCell ref="CG2:CW2"/>
    <mergeCell ref="CX2:DE2"/>
    <mergeCell ref="DF2:DI2"/>
    <mergeCell ref="DN2:DR2"/>
    <mergeCell ref="EC2:ES2"/>
    <mergeCell ref="ET2:FJ2"/>
    <mergeCell ref="FK2:FR2"/>
    <mergeCell ref="FS2:FV2"/>
    <mergeCell ref="D1:BN1"/>
    <mergeCell ref="BP1:EA1"/>
    <mergeCell ref="EC1:GN1"/>
    <mergeCell ref="D2:T2"/>
    <mergeCell ref="U2:AK2"/>
    <mergeCell ref="AL2:AS2"/>
    <mergeCell ref="AT2:AW2"/>
    <mergeCell ref="GA2:GE2"/>
    <mergeCell ref="BB2:BF2"/>
    <mergeCell ref="BP2:CF2"/>
    <mergeCell ref="D4:K4"/>
    <mergeCell ref="L4:S4"/>
    <mergeCell ref="U4:AB4"/>
    <mergeCell ref="AC4:AJ4"/>
    <mergeCell ref="AL4:AS4"/>
    <mergeCell ref="EC4:EJ4"/>
    <mergeCell ref="EK4:ER4"/>
    <mergeCell ref="ET4:FA4"/>
    <mergeCell ref="FB4:FI4"/>
    <mergeCell ref="FK4:FR4"/>
    <mergeCell ref="FS4:FZ4"/>
    <mergeCell ref="GA4:GJ4"/>
  </mergeCells>
  <printOptions/>
  <pageMargins bottom="1.0" footer="0.0" header="0.0" left="0.2" right="0.27" top="1.0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5.0"/>
  <cols>
    <col customWidth="1" min="1" max="1" width="2.25"/>
    <col customWidth="1" min="2" max="2" width="5.0"/>
    <col customWidth="1" min="3" max="3" width="22.63"/>
    <col customWidth="1" min="4" max="197" width="4.75"/>
    <col customWidth="1" min="198" max="198" width="3.0"/>
    <col customWidth="1" min="199" max="199" width="3.75"/>
    <col customWidth="1" min="200" max="200" width="4.0"/>
    <col customWidth="1" min="201" max="202" width="3.0"/>
    <col customWidth="1" min="203" max="203" width="3.75"/>
    <col customWidth="1" min="204" max="204" width="3.38"/>
    <col customWidth="1" min="205" max="206" width="3.0"/>
    <col customWidth="1" min="207" max="207" width="3.75"/>
    <col customWidth="1" min="208" max="208" width="4.0"/>
    <col customWidth="1" min="209" max="209" width="3.88"/>
    <col customWidth="1" min="210" max="212" width="3.0"/>
    <col customWidth="1" min="213" max="213" width="3.75"/>
    <col customWidth="1" min="214" max="214" width="3.38"/>
    <col customWidth="1" min="215" max="217" width="3.0"/>
    <col customWidth="1" min="218" max="218" width="3.75"/>
    <col customWidth="1" min="219" max="219" width="4.0"/>
    <col customWidth="1" min="220" max="220" width="5.0"/>
    <col customWidth="1" min="221" max="221" width="4.63"/>
    <col customWidth="1" min="222" max="223" width="5.0"/>
    <col customWidth="1" min="224" max="224" width="2.0"/>
    <col customWidth="1" min="225" max="225" width="6.63"/>
    <col customWidth="1" min="226" max="226" width="14.13"/>
    <col customWidth="1" min="227" max="227" width="10.63"/>
  </cols>
  <sheetData>
    <row r="1" ht="12.75" customHeight="1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5"/>
      <c r="BY1" s="6" t="s">
        <v>1</v>
      </c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5"/>
      <c r="ET1" s="1"/>
      <c r="EU1" s="7" t="s">
        <v>2</v>
      </c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5"/>
      <c r="HO1" s="1"/>
      <c r="HP1" s="1"/>
      <c r="HQ1" s="1"/>
      <c r="HR1" s="1"/>
      <c r="HS1" s="1"/>
    </row>
    <row r="2" ht="12.75" customHeight="1">
      <c r="A2" s="1"/>
      <c r="B2" s="1"/>
      <c r="C2" s="1"/>
      <c r="D2" s="8" t="s">
        <v>3</v>
      </c>
      <c r="U2" s="8" t="s">
        <v>4</v>
      </c>
      <c r="AL2" s="9" t="s">
        <v>5</v>
      </c>
      <c r="AT2" s="8" t="s">
        <v>6</v>
      </c>
      <c r="BK2" s="9" t="s">
        <v>7</v>
      </c>
      <c r="BU2" s="1"/>
      <c r="BV2" s="1"/>
      <c r="BW2" s="1"/>
      <c r="BX2" s="1"/>
      <c r="BY2" s="8" t="s">
        <v>3</v>
      </c>
      <c r="CP2" s="8" t="s">
        <v>4</v>
      </c>
      <c r="DG2" s="9" t="s">
        <v>5</v>
      </c>
      <c r="DO2" s="8" t="s">
        <v>6</v>
      </c>
      <c r="EF2" s="9" t="s">
        <v>7</v>
      </c>
      <c r="EQ2" s="1"/>
      <c r="ER2" s="1"/>
      <c r="ES2" s="1"/>
      <c r="ET2" s="2"/>
      <c r="EU2" s="8" t="s">
        <v>3</v>
      </c>
      <c r="FK2" s="2"/>
      <c r="FL2" s="8" t="s">
        <v>4</v>
      </c>
      <c r="GC2" s="9" t="s">
        <v>5</v>
      </c>
      <c r="GK2" s="8" t="s">
        <v>6</v>
      </c>
      <c r="HA2" s="87"/>
      <c r="HB2" s="9" t="s">
        <v>7</v>
      </c>
      <c r="HL2" s="1"/>
      <c r="HM2" s="1"/>
      <c r="HN2" s="1"/>
      <c r="HO2" s="1"/>
      <c r="HP2" s="1"/>
      <c r="HQ2" s="1"/>
      <c r="HR2" s="1"/>
      <c r="HS2" s="1"/>
    </row>
    <row r="3" ht="12.75" customHeight="1">
      <c r="A3" s="2"/>
      <c r="B3" s="2"/>
      <c r="C3" s="2"/>
      <c r="D3" s="11">
        <v>12.0</v>
      </c>
      <c r="E3" s="11">
        <v>12.0</v>
      </c>
      <c r="F3" s="11">
        <v>12.0</v>
      </c>
      <c r="G3" s="12">
        <f>SUM(D3:F3)</f>
        <v>36</v>
      </c>
      <c r="H3" s="14">
        <v>3.0</v>
      </c>
      <c r="I3" s="14">
        <v>3.0</v>
      </c>
      <c r="J3" s="14">
        <v>1.0</v>
      </c>
      <c r="K3" s="69">
        <v>84.0</v>
      </c>
      <c r="L3" s="22">
        <v>15.0</v>
      </c>
      <c r="M3" s="22">
        <v>15.0</v>
      </c>
      <c r="N3" s="15">
        <v>15.0</v>
      </c>
      <c r="O3" s="16">
        <v>36.0</v>
      </c>
      <c r="P3" s="15">
        <v>3.0</v>
      </c>
      <c r="Q3" s="15">
        <v>3.0</v>
      </c>
      <c r="R3" s="15">
        <v>1.0</v>
      </c>
      <c r="S3" s="78">
        <v>84.0</v>
      </c>
      <c r="T3" s="88">
        <v>168.0</v>
      </c>
      <c r="U3" s="14">
        <v>12.0</v>
      </c>
      <c r="V3" s="14">
        <v>12.0</v>
      </c>
      <c r="W3" s="14">
        <v>12.0</v>
      </c>
      <c r="X3" s="19">
        <f>W3+V3+U3</f>
        <v>36</v>
      </c>
      <c r="Y3" s="14">
        <v>2.0</v>
      </c>
      <c r="Z3" s="14">
        <v>2.0</v>
      </c>
      <c r="AA3" s="14">
        <v>1.0</v>
      </c>
      <c r="AB3" s="70">
        <v>60.0</v>
      </c>
      <c r="AC3" s="14">
        <v>12.0</v>
      </c>
      <c r="AD3" s="14">
        <v>12.0</v>
      </c>
      <c r="AE3" s="14">
        <v>12.0</v>
      </c>
      <c r="AF3" s="19">
        <f>AE3+AD3+AC3</f>
        <v>36</v>
      </c>
      <c r="AG3" s="14">
        <v>2.0</v>
      </c>
      <c r="AH3" s="14">
        <v>2.0</v>
      </c>
      <c r="AI3" s="14">
        <v>1.0</v>
      </c>
      <c r="AJ3" s="70">
        <v>60.0</v>
      </c>
      <c r="AK3" s="89">
        <v>150.0</v>
      </c>
      <c r="AL3" s="14">
        <v>12.0</v>
      </c>
      <c r="AM3" s="14">
        <v>12.0</v>
      </c>
      <c r="AN3" s="14">
        <v>12.0</v>
      </c>
      <c r="AO3" s="19">
        <f>AN3+AM3+AL3</f>
        <v>36</v>
      </c>
      <c r="AP3" s="14">
        <v>2.0</v>
      </c>
      <c r="AQ3" s="14">
        <v>2.0</v>
      </c>
      <c r="AR3" s="14">
        <v>1.0</v>
      </c>
      <c r="AS3" s="70">
        <v>60.0</v>
      </c>
      <c r="AT3" s="14">
        <v>12.0</v>
      </c>
      <c r="AU3" s="14">
        <v>12.0</v>
      </c>
      <c r="AV3" s="14">
        <v>12.0</v>
      </c>
      <c r="AW3" s="19">
        <f>AV3+AU3+AT3</f>
        <v>36</v>
      </c>
      <c r="AX3" s="14">
        <v>3.0</v>
      </c>
      <c r="AY3" s="14">
        <v>3.0</v>
      </c>
      <c r="AZ3" s="14">
        <v>1.0</v>
      </c>
      <c r="BA3" s="70">
        <v>84.0</v>
      </c>
      <c r="BB3" s="14">
        <v>12.0</v>
      </c>
      <c r="BC3" s="14">
        <v>12.0</v>
      </c>
      <c r="BD3" s="14">
        <v>12.0</v>
      </c>
      <c r="BE3" s="19">
        <f>BD3+BC3+BB3</f>
        <v>36</v>
      </c>
      <c r="BF3" s="14">
        <v>3.0</v>
      </c>
      <c r="BG3" s="14">
        <v>3.0</v>
      </c>
      <c r="BH3" s="14">
        <v>1.0</v>
      </c>
      <c r="BI3" s="70">
        <v>84.0</v>
      </c>
      <c r="BJ3" s="90">
        <v>168.0</v>
      </c>
      <c r="BK3" s="14">
        <v>12.0</v>
      </c>
      <c r="BL3" s="14">
        <v>12.0</v>
      </c>
      <c r="BM3" s="14">
        <v>0.0</v>
      </c>
      <c r="BN3" s="14">
        <v>12.0</v>
      </c>
      <c r="BO3" s="19">
        <f>BN3+BM3+BL3+BK3</f>
        <v>36</v>
      </c>
      <c r="BP3" s="14">
        <v>3.0</v>
      </c>
      <c r="BQ3" s="14">
        <v>1.0</v>
      </c>
      <c r="BR3" s="14">
        <v>0.0</v>
      </c>
      <c r="BS3" s="14">
        <v>1.0</v>
      </c>
      <c r="BT3" s="70">
        <v>60.0</v>
      </c>
      <c r="BU3" s="15">
        <v>576.0</v>
      </c>
      <c r="BV3" s="14" t="s">
        <v>8</v>
      </c>
      <c r="BW3" s="15">
        <v>576.0</v>
      </c>
      <c r="BX3" s="2"/>
      <c r="BY3" s="11">
        <v>12.0</v>
      </c>
      <c r="BZ3" s="11">
        <v>12.0</v>
      </c>
      <c r="CA3" s="11">
        <v>12.0</v>
      </c>
      <c r="CB3" s="12">
        <f>SUM(BY3:CA3)</f>
        <v>36</v>
      </c>
      <c r="CC3" s="14">
        <v>3.0</v>
      </c>
      <c r="CD3" s="14">
        <v>3.0</v>
      </c>
      <c r="CE3" s="14">
        <v>1.0</v>
      </c>
      <c r="CF3" s="69">
        <v>84.0</v>
      </c>
      <c r="CG3" s="11">
        <v>12.0</v>
      </c>
      <c r="CH3" s="11">
        <v>12.0</v>
      </c>
      <c r="CI3" s="11">
        <v>12.0</v>
      </c>
      <c r="CJ3" s="16">
        <f>CG3+CH3+CI3</f>
        <v>36</v>
      </c>
      <c r="CK3" s="15">
        <v>3.0</v>
      </c>
      <c r="CL3" s="15">
        <v>3.0</v>
      </c>
      <c r="CM3" s="15">
        <v>1.0</v>
      </c>
      <c r="CN3" s="78">
        <v>84.0</v>
      </c>
      <c r="CO3" s="88">
        <v>168.0</v>
      </c>
      <c r="CP3" s="11">
        <v>12.0</v>
      </c>
      <c r="CQ3" s="11">
        <v>12.0</v>
      </c>
      <c r="CR3" s="11">
        <v>12.0</v>
      </c>
      <c r="CS3" s="19">
        <f>CR3+CQ3+CP3</f>
        <v>36</v>
      </c>
      <c r="CT3" s="14">
        <v>2.0</v>
      </c>
      <c r="CU3" s="14">
        <v>2.0</v>
      </c>
      <c r="CV3" s="14">
        <v>1.0</v>
      </c>
      <c r="CW3" s="70">
        <v>60.0</v>
      </c>
      <c r="CX3" s="11">
        <v>12.0</v>
      </c>
      <c r="CY3" s="11">
        <v>12.0</v>
      </c>
      <c r="CZ3" s="11">
        <v>12.0</v>
      </c>
      <c r="DA3" s="19">
        <f>CZ3+CY3+CX3</f>
        <v>36</v>
      </c>
      <c r="DB3" s="14">
        <v>2.0</v>
      </c>
      <c r="DC3" s="14">
        <v>2.0</v>
      </c>
      <c r="DD3" s="14">
        <v>1.0</v>
      </c>
      <c r="DE3" s="70">
        <v>60.0</v>
      </c>
      <c r="DF3" s="89">
        <v>120.0</v>
      </c>
      <c r="DG3" s="11">
        <v>12.0</v>
      </c>
      <c r="DH3" s="11">
        <v>12.0</v>
      </c>
      <c r="DI3" s="11">
        <v>12.0</v>
      </c>
      <c r="DJ3" s="19">
        <f>DI3+DH3+DG3</f>
        <v>36</v>
      </c>
      <c r="DK3" s="14">
        <v>2.0</v>
      </c>
      <c r="DL3" s="14">
        <v>2.0</v>
      </c>
      <c r="DM3" s="14">
        <v>1.0</v>
      </c>
      <c r="DN3" s="70">
        <v>60.0</v>
      </c>
      <c r="DO3" s="11">
        <v>12.0</v>
      </c>
      <c r="DP3" s="11">
        <v>12.0</v>
      </c>
      <c r="DQ3" s="11">
        <v>12.0</v>
      </c>
      <c r="DR3" s="19">
        <f>DQ3+DP3+DO3</f>
        <v>36</v>
      </c>
      <c r="DS3" s="14">
        <v>3.0</v>
      </c>
      <c r="DT3" s="14">
        <v>3.0</v>
      </c>
      <c r="DU3" s="14">
        <v>1.0</v>
      </c>
      <c r="DV3" s="70">
        <v>84.0</v>
      </c>
      <c r="DW3" s="11">
        <v>12.0</v>
      </c>
      <c r="DX3" s="11">
        <v>12.0</v>
      </c>
      <c r="DY3" s="11">
        <v>12.0</v>
      </c>
      <c r="DZ3" s="19">
        <f>DY3+DX3+DW3</f>
        <v>36</v>
      </c>
      <c r="EA3" s="14">
        <v>3.0</v>
      </c>
      <c r="EB3" s="14">
        <v>3.0</v>
      </c>
      <c r="EC3" s="14">
        <v>1.0</v>
      </c>
      <c r="ED3" s="70">
        <v>84.0</v>
      </c>
      <c r="EE3" s="90">
        <v>168.0</v>
      </c>
      <c r="EF3" s="11">
        <v>12.0</v>
      </c>
      <c r="EG3" s="11">
        <v>12.0</v>
      </c>
      <c r="EH3" s="14">
        <v>0.0</v>
      </c>
      <c r="EI3" s="11">
        <v>12.0</v>
      </c>
      <c r="EJ3" s="19">
        <f>EI3+EH3+EG3+EF3</f>
        <v>36</v>
      </c>
      <c r="EK3" s="14">
        <v>3.0</v>
      </c>
      <c r="EL3" s="14">
        <v>1.0</v>
      </c>
      <c r="EM3" s="14">
        <v>0.0</v>
      </c>
      <c r="EN3" s="14">
        <v>1.0</v>
      </c>
      <c r="EO3" s="70">
        <v>60.0</v>
      </c>
      <c r="EP3" s="15">
        <v>576.0</v>
      </c>
      <c r="EQ3" s="14" t="s">
        <v>8</v>
      </c>
      <c r="ER3" s="15">
        <v>576.0</v>
      </c>
      <c r="ES3" s="71">
        <v>1152.0</v>
      </c>
      <c r="ET3" s="2"/>
      <c r="EU3" s="11">
        <v>12.0</v>
      </c>
      <c r="EV3" s="11">
        <v>12.0</v>
      </c>
      <c r="EW3" s="11">
        <v>12.0</v>
      </c>
      <c r="EX3" s="12">
        <f>SUM(EU3:EW3)</f>
        <v>36</v>
      </c>
      <c r="EY3" s="14">
        <v>3.0</v>
      </c>
      <c r="EZ3" s="14">
        <v>3.0</v>
      </c>
      <c r="FA3" s="14">
        <v>1.0</v>
      </c>
      <c r="FB3" s="69">
        <v>84.0</v>
      </c>
      <c r="FC3" s="11">
        <v>12.0</v>
      </c>
      <c r="FD3" s="11">
        <v>12.0</v>
      </c>
      <c r="FE3" s="11">
        <v>12.0</v>
      </c>
      <c r="FF3" s="16">
        <f>FC3+FD3+FE3</f>
        <v>36</v>
      </c>
      <c r="FG3" s="15">
        <v>3.0</v>
      </c>
      <c r="FH3" s="15">
        <v>3.0</v>
      </c>
      <c r="FI3" s="15">
        <v>1.0</v>
      </c>
      <c r="FJ3" s="78">
        <v>84.0</v>
      </c>
      <c r="FK3" s="18">
        <v>168.0</v>
      </c>
      <c r="FL3" s="11">
        <v>12.0</v>
      </c>
      <c r="FM3" s="11">
        <v>12.0</v>
      </c>
      <c r="FN3" s="11">
        <v>12.0</v>
      </c>
      <c r="FO3" s="19">
        <f>FN3+FM3+FL3</f>
        <v>36</v>
      </c>
      <c r="FP3" s="14">
        <v>2.0</v>
      </c>
      <c r="FQ3" s="14">
        <v>2.0</v>
      </c>
      <c r="FR3" s="14">
        <v>1.0</v>
      </c>
      <c r="FS3" s="70">
        <v>60.0</v>
      </c>
      <c r="FT3" s="11">
        <v>12.0</v>
      </c>
      <c r="FU3" s="11">
        <v>12.0</v>
      </c>
      <c r="FV3" s="11">
        <v>12.0</v>
      </c>
      <c r="FW3" s="19">
        <f>FV3+FU3+FT3</f>
        <v>36</v>
      </c>
      <c r="FX3" s="14">
        <v>2.0</v>
      </c>
      <c r="FY3" s="14">
        <v>2.0</v>
      </c>
      <c r="FZ3" s="14">
        <v>1.0</v>
      </c>
      <c r="GA3" s="70">
        <v>60.0</v>
      </c>
      <c r="GB3" s="21">
        <v>120.0</v>
      </c>
      <c r="GC3" s="11">
        <v>12.0</v>
      </c>
      <c r="GD3" s="11">
        <v>12.0</v>
      </c>
      <c r="GE3" s="11">
        <v>12.0</v>
      </c>
      <c r="GF3" s="19">
        <f>GE3+GD3+GC3</f>
        <v>36</v>
      </c>
      <c r="GG3" s="14">
        <v>2.0</v>
      </c>
      <c r="GH3" s="14">
        <v>2.0</v>
      </c>
      <c r="GI3" s="14">
        <v>1.0</v>
      </c>
      <c r="GJ3" s="70">
        <v>60.0</v>
      </c>
      <c r="GK3" s="11">
        <v>12.0</v>
      </c>
      <c r="GL3" s="11">
        <v>12.0</v>
      </c>
      <c r="GM3" s="11">
        <v>12.0</v>
      </c>
      <c r="GN3" s="19">
        <f>GM3+GL3+GK3</f>
        <v>36</v>
      </c>
      <c r="GO3" s="14">
        <v>3.0</v>
      </c>
      <c r="GP3" s="14">
        <v>3.0</v>
      </c>
      <c r="GQ3" s="14">
        <v>1.0</v>
      </c>
      <c r="GR3" s="70">
        <v>84.0</v>
      </c>
      <c r="GS3" s="11">
        <v>12.0</v>
      </c>
      <c r="GT3" s="11">
        <v>12.0</v>
      </c>
      <c r="GU3" s="11">
        <v>12.0</v>
      </c>
      <c r="GV3" s="19">
        <f>GU3+GT3+GS3</f>
        <v>36</v>
      </c>
      <c r="GW3" s="14">
        <v>3.0</v>
      </c>
      <c r="GX3" s="14">
        <v>3.0</v>
      </c>
      <c r="GY3" s="14">
        <v>1.0</v>
      </c>
      <c r="GZ3" s="70">
        <v>84.0</v>
      </c>
      <c r="HA3" s="90">
        <v>168.0</v>
      </c>
      <c r="HB3" s="14">
        <v>12.0</v>
      </c>
      <c r="HC3" s="14">
        <v>12.0</v>
      </c>
      <c r="HD3" s="14">
        <v>0.0</v>
      </c>
      <c r="HE3" s="14">
        <v>12.0</v>
      </c>
      <c r="HF3" s="19">
        <v>36.0</v>
      </c>
      <c r="HG3" s="14">
        <v>3.0</v>
      </c>
      <c r="HH3" s="14">
        <v>1.0</v>
      </c>
      <c r="HI3" s="14">
        <v>0.0</v>
      </c>
      <c r="HJ3" s="14">
        <v>1.0</v>
      </c>
      <c r="HK3" s="70">
        <v>60.0</v>
      </c>
      <c r="HL3" s="15">
        <v>576.0</v>
      </c>
      <c r="HM3" s="14" t="s">
        <v>8</v>
      </c>
      <c r="HN3" s="15">
        <f>HL3</f>
        <v>576</v>
      </c>
      <c r="HO3" s="11">
        <v>1728.0</v>
      </c>
      <c r="HP3" s="2"/>
      <c r="HQ3" s="14" t="s">
        <v>9</v>
      </c>
      <c r="HR3" s="2"/>
      <c r="HS3" s="2"/>
    </row>
    <row r="4" ht="12.75" customHeight="1">
      <c r="A4" s="2"/>
      <c r="B4" s="2"/>
      <c r="C4" s="2"/>
      <c r="D4" s="24" t="s">
        <v>10</v>
      </c>
      <c r="E4" s="4"/>
      <c r="F4" s="4"/>
      <c r="G4" s="4"/>
      <c r="H4" s="4"/>
      <c r="I4" s="4"/>
      <c r="J4" s="4"/>
      <c r="K4" s="5"/>
      <c r="L4" s="25" t="s">
        <v>11</v>
      </c>
      <c r="M4" s="4"/>
      <c r="N4" s="4"/>
      <c r="O4" s="4"/>
      <c r="P4" s="4"/>
      <c r="Q4" s="4"/>
      <c r="R4" s="4"/>
      <c r="S4" s="5"/>
      <c r="T4" s="21" t="s">
        <v>12</v>
      </c>
      <c r="U4" s="24" t="s">
        <v>13</v>
      </c>
      <c r="V4" s="4"/>
      <c r="W4" s="4"/>
      <c r="X4" s="4"/>
      <c r="Y4" s="4"/>
      <c r="Z4" s="4"/>
      <c r="AA4" s="4"/>
      <c r="AB4" s="5"/>
      <c r="AC4" s="26" t="s">
        <v>14</v>
      </c>
      <c r="AD4" s="4"/>
      <c r="AE4" s="4"/>
      <c r="AF4" s="4"/>
      <c r="AG4" s="4"/>
      <c r="AH4" s="4"/>
      <c r="AI4" s="4"/>
      <c r="AJ4" s="5"/>
      <c r="AK4" s="21" t="s">
        <v>12</v>
      </c>
      <c r="AL4" s="27" t="s">
        <v>15</v>
      </c>
      <c r="AM4" s="4"/>
      <c r="AN4" s="4"/>
      <c r="AO4" s="4"/>
      <c r="AP4" s="4"/>
      <c r="AQ4" s="4"/>
      <c r="AR4" s="4"/>
      <c r="AS4" s="5"/>
      <c r="AT4" s="28" t="s">
        <v>16</v>
      </c>
      <c r="AU4" s="4"/>
      <c r="AV4" s="4"/>
      <c r="AW4" s="4"/>
      <c r="AX4" s="4"/>
      <c r="AY4" s="4"/>
      <c r="AZ4" s="4"/>
      <c r="BA4" s="5"/>
      <c r="BB4" s="91" t="s">
        <v>71</v>
      </c>
      <c r="BC4" s="4"/>
      <c r="BD4" s="4"/>
      <c r="BE4" s="4"/>
      <c r="BF4" s="4"/>
      <c r="BG4" s="4"/>
      <c r="BH4" s="4"/>
      <c r="BI4" s="5"/>
      <c r="BJ4" s="87"/>
      <c r="BK4" s="27" t="s">
        <v>17</v>
      </c>
      <c r="BL4" s="4"/>
      <c r="BM4" s="4"/>
      <c r="BN4" s="4"/>
      <c r="BO4" s="4"/>
      <c r="BP4" s="4"/>
      <c r="BQ4" s="4"/>
      <c r="BR4" s="4"/>
      <c r="BS4" s="4"/>
      <c r="BT4" s="5"/>
      <c r="BU4" s="15" t="s">
        <v>18</v>
      </c>
      <c r="BV4" s="2"/>
      <c r="BW4" s="2"/>
      <c r="BX4" s="2"/>
      <c r="BY4" s="24" t="s">
        <v>10</v>
      </c>
      <c r="BZ4" s="4"/>
      <c r="CA4" s="4"/>
      <c r="CB4" s="4"/>
      <c r="CC4" s="4"/>
      <c r="CD4" s="4"/>
      <c r="CE4" s="4"/>
      <c r="CF4" s="5"/>
      <c r="CG4" s="25" t="s">
        <v>11</v>
      </c>
      <c r="CH4" s="4"/>
      <c r="CI4" s="4"/>
      <c r="CJ4" s="4"/>
      <c r="CK4" s="4"/>
      <c r="CL4" s="4"/>
      <c r="CM4" s="4"/>
      <c r="CN4" s="5"/>
      <c r="CO4" s="21" t="s">
        <v>12</v>
      </c>
      <c r="CP4" s="24" t="s">
        <v>13</v>
      </c>
      <c r="CQ4" s="4"/>
      <c r="CR4" s="4"/>
      <c r="CS4" s="4"/>
      <c r="CT4" s="4"/>
      <c r="CU4" s="4"/>
      <c r="CV4" s="4"/>
      <c r="CW4" s="5"/>
      <c r="CX4" s="26" t="s">
        <v>14</v>
      </c>
      <c r="CY4" s="4"/>
      <c r="CZ4" s="4"/>
      <c r="DA4" s="4"/>
      <c r="DB4" s="4"/>
      <c r="DC4" s="4"/>
      <c r="DD4" s="4"/>
      <c r="DE4" s="5"/>
      <c r="DF4" s="21" t="s">
        <v>12</v>
      </c>
      <c r="DG4" s="27" t="s">
        <v>15</v>
      </c>
      <c r="DH4" s="4"/>
      <c r="DI4" s="4"/>
      <c r="DJ4" s="4"/>
      <c r="DK4" s="4"/>
      <c r="DL4" s="4"/>
      <c r="DM4" s="4"/>
      <c r="DN4" s="5"/>
      <c r="DO4" s="28" t="s">
        <v>16</v>
      </c>
      <c r="DP4" s="4"/>
      <c r="DQ4" s="4"/>
      <c r="DR4" s="4"/>
      <c r="DS4" s="4"/>
      <c r="DT4" s="4"/>
      <c r="DU4" s="4"/>
      <c r="DV4" s="5"/>
      <c r="DW4" s="91" t="s">
        <v>71</v>
      </c>
      <c r="DX4" s="4"/>
      <c r="DY4" s="4"/>
      <c r="DZ4" s="4"/>
      <c r="EA4" s="4"/>
      <c r="EB4" s="4"/>
      <c r="EC4" s="4"/>
      <c r="ED4" s="5"/>
      <c r="EE4" s="87"/>
      <c r="EF4" s="27" t="s">
        <v>17</v>
      </c>
      <c r="EG4" s="4"/>
      <c r="EH4" s="4"/>
      <c r="EI4" s="4"/>
      <c r="EJ4" s="4"/>
      <c r="EK4" s="4"/>
      <c r="EL4" s="4"/>
      <c r="EM4" s="4"/>
      <c r="EN4" s="4"/>
      <c r="EO4" s="5"/>
      <c r="EP4" s="15" t="s">
        <v>18</v>
      </c>
      <c r="EQ4" s="2"/>
      <c r="ER4" s="2"/>
      <c r="ES4" s="29" t="s">
        <v>18</v>
      </c>
      <c r="ET4" s="2"/>
      <c r="EU4" s="24" t="s">
        <v>10</v>
      </c>
      <c r="EV4" s="4"/>
      <c r="EW4" s="4"/>
      <c r="EX4" s="4"/>
      <c r="EY4" s="4"/>
      <c r="EZ4" s="4"/>
      <c r="FA4" s="4"/>
      <c r="FB4" s="5"/>
      <c r="FC4" s="25" t="s">
        <v>11</v>
      </c>
      <c r="FD4" s="4"/>
      <c r="FE4" s="4"/>
      <c r="FF4" s="4"/>
      <c r="FG4" s="4"/>
      <c r="FH4" s="4"/>
      <c r="FI4" s="4"/>
      <c r="FJ4" s="5"/>
      <c r="FK4" s="21" t="s">
        <v>12</v>
      </c>
      <c r="FL4" s="24" t="s">
        <v>13</v>
      </c>
      <c r="FM4" s="4"/>
      <c r="FN4" s="4"/>
      <c r="FO4" s="4"/>
      <c r="FP4" s="4"/>
      <c r="FQ4" s="4"/>
      <c r="FR4" s="4"/>
      <c r="FS4" s="5"/>
      <c r="FT4" s="26" t="s">
        <v>14</v>
      </c>
      <c r="FU4" s="4"/>
      <c r="FV4" s="4"/>
      <c r="FW4" s="4"/>
      <c r="FX4" s="4"/>
      <c r="FY4" s="4"/>
      <c r="FZ4" s="4"/>
      <c r="GA4" s="5"/>
      <c r="GB4" s="21" t="s">
        <v>12</v>
      </c>
      <c r="GC4" s="27" t="s">
        <v>15</v>
      </c>
      <c r="GD4" s="4"/>
      <c r="GE4" s="4"/>
      <c r="GF4" s="4"/>
      <c r="GG4" s="4"/>
      <c r="GH4" s="4"/>
      <c r="GI4" s="4"/>
      <c r="GJ4" s="5"/>
      <c r="GK4" s="28" t="s">
        <v>16</v>
      </c>
      <c r="GL4" s="4"/>
      <c r="GM4" s="4"/>
      <c r="GN4" s="4"/>
      <c r="GO4" s="4"/>
      <c r="GP4" s="4"/>
      <c r="GQ4" s="4"/>
      <c r="GR4" s="5"/>
      <c r="GS4" s="91" t="s">
        <v>71</v>
      </c>
      <c r="GT4" s="4"/>
      <c r="GU4" s="4"/>
      <c r="GV4" s="4"/>
      <c r="GW4" s="4"/>
      <c r="GX4" s="4"/>
      <c r="GY4" s="4"/>
      <c r="GZ4" s="5"/>
      <c r="HA4" s="87"/>
      <c r="HB4" s="27" t="s">
        <v>17</v>
      </c>
      <c r="HC4" s="4"/>
      <c r="HD4" s="4"/>
      <c r="HE4" s="4"/>
      <c r="HF4" s="4"/>
      <c r="HG4" s="4"/>
      <c r="HH4" s="4"/>
      <c r="HI4" s="4"/>
      <c r="HJ4" s="4"/>
      <c r="HK4" s="5"/>
      <c r="HL4" s="15" t="s">
        <v>18</v>
      </c>
      <c r="HM4" s="2"/>
      <c r="HN4" s="2"/>
      <c r="HO4" s="29" t="s">
        <v>18</v>
      </c>
      <c r="HP4" s="2"/>
      <c r="HQ4" s="2"/>
      <c r="HR4" s="2"/>
      <c r="HS4" s="2"/>
    </row>
    <row r="5" ht="12.75" customHeight="1">
      <c r="A5" s="31" t="s">
        <v>19</v>
      </c>
      <c r="B5" s="31" t="s">
        <v>20</v>
      </c>
      <c r="C5" s="31" t="s">
        <v>21</v>
      </c>
      <c r="D5" s="31" t="s">
        <v>22</v>
      </c>
      <c r="E5" s="31" t="s">
        <v>23</v>
      </c>
      <c r="F5" s="31" t="s">
        <v>24</v>
      </c>
      <c r="G5" s="31" t="s">
        <v>25</v>
      </c>
      <c r="H5" s="31" t="s">
        <v>22</v>
      </c>
      <c r="I5" s="31" t="s">
        <v>23</v>
      </c>
      <c r="J5" s="31" t="s">
        <v>24</v>
      </c>
      <c r="K5" s="31" t="s">
        <v>25</v>
      </c>
      <c r="L5" s="31" t="s">
        <v>22</v>
      </c>
      <c r="M5" s="31" t="s">
        <v>23</v>
      </c>
      <c r="N5" s="31" t="s">
        <v>24</v>
      </c>
      <c r="O5" s="32" t="s">
        <v>25</v>
      </c>
      <c r="P5" s="31" t="s">
        <v>22</v>
      </c>
      <c r="Q5" s="31" t="s">
        <v>23</v>
      </c>
      <c r="R5" s="31" t="s">
        <v>24</v>
      </c>
      <c r="S5" s="31" t="s">
        <v>25</v>
      </c>
      <c r="T5" s="87"/>
      <c r="U5" s="31" t="s">
        <v>26</v>
      </c>
      <c r="V5" s="31" t="s">
        <v>27</v>
      </c>
      <c r="W5" s="31" t="s">
        <v>24</v>
      </c>
      <c r="X5" s="31" t="s">
        <v>25</v>
      </c>
      <c r="Y5" s="31" t="s">
        <v>26</v>
      </c>
      <c r="Z5" s="31" t="s">
        <v>27</v>
      </c>
      <c r="AA5" s="31" t="s">
        <v>24</v>
      </c>
      <c r="AB5" s="31" t="s">
        <v>25</v>
      </c>
      <c r="AC5" s="32" t="s">
        <v>26</v>
      </c>
      <c r="AD5" s="31" t="s">
        <v>27</v>
      </c>
      <c r="AE5" s="31" t="s">
        <v>24</v>
      </c>
      <c r="AF5" s="32" t="s">
        <v>25</v>
      </c>
      <c r="AG5" s="31" t="s">
        <v>26</v>
      </c>
      <c r="AH5" s="31" t="s">
        <v>27</v>
      </c>
      <c r="AI5" s="31" t="s">
        <v>24</v>
      </c>
      <c r="AJ5" s="31" t="s">
        <v>25</v>
      </c>
      <c r="AK5" s="87"/>
      <c r="AL5" s="31" t="s">
        <v>28</v>
      </c>
      <c r="AM5" s="31" t="s">
        <v>29</v>
      </c>
      <c r="AN5" s="31" t="s">
        <v>24</v>
      </c>
      <c r="AO5" s="31" t="s">
        <v>25</v>
      </c>
      <c r="AP5" s="31" t="s">
        <v>28</v>
      </c>
      <c r="AQ5" s="31" t="s">
        <v>29</v>
      </c>
      <c r="AR5" s="31" t="s">
        <v>24</v>
      </c>
      <c r="AS5" s="31" t="s">
        <v>25</v>
      </c>
      <c r="AT5" s="31" t="s">
        <v>30</v>
      </c>
      <c r="AU5" s="31" t="s">
        <v>31</v>
      </c>
      <c r="AV5" s="31" t="s">
        <v>24</v>
      </c>
      <c r="AW5" s="31" t="s">
        <v>25</v>
      </c>
      <c r="AX5" s="31" t="s">
        <v>30</v>
      </c>
      <c r="AY5" s="31" t="s">
        <v>31</v>
      </c>
      <c r="AZ5" s="31" t="s">
        <v>24</v>
      </c>
      <c r="BA5" s="31" t="s">
        <v>25</v>
      </c>
      <c r="BB5" s="31" t="s">
        <v>30</v>
      </c>
      <c r="BC5" s="31" t="s">
        <v>31</v>
      </c>
      <c r="BD5" s="31" t="s">
        <v>24</v>
      </c>
      <c r="BE5" s="31" t="s">
        <v>25</v>
      </c>
      <c r="BF5" s="31" t="s">
        <v>30</v>
      </c>
      <c r="BG5" s="31" t="s">
        <v>31</v>
      </c>
      <c r="BH5" s="31" t="s">
        <v>24</v>
      </c>
      <c r="BI5" s="31" t="s">
        <v>25</v>
      </c>
      <c r="BJ5" s="87"/>
      <c r="BK5" s="31" t="s">
        <v>22</v>
      </c>
      <c r="BL5" s="31" t="s">
        <v>23</v>
      </c>
      <c r="BM5" s="31" t="s">
        <v>32</v>
      </c>
      <c r="BN5" s="31" t="s">
        <v>24</v>
      </c>
      <c r="BO5" s="31" t="s">
        <v>25</v>
      </c>
      <c r="BP5" s="31" t="s">
        <v>22</v>
      </c>
      <c r="BQ5" s="31" t="s">
        <v>23</v>
      </c>
      <c r="BR5" s="31" t="s">
        <v>32</v>
      </c>
      <c r="BS5" s="31" t="s">
        <v>24</v>
      </c>
      <c r="BT5" s="31" t="s">
        <v>25</v>
      </c>
      <c r="BU5" s="34"/>
      <c r="BV5" s="31" t="s">
        <v>8</v>
      </c>
      <c r="BW5" s="31" t="s">
        <v>33</v>
      </c>
      <c r="BX5" s="2"/>
      <c r="BY5" s="31" t="s">
        <v>22</v>
      </c>
      <c r="BZ5" s="31" t="s">
        <v>23</v>
      </c>
      <c r="CA5" s="31" t="s">
        <v>24</v>
      </c>
      <c r="CB5" s="31" t="s">
        <v>25</v>
      </c>
      <c r="CC5" s="31" t="s">
        <v>22</v>
      </c>
      <c r="CD5" s="31" t="s">
        <v>23</v>
      </c>
      <c r="CE5" s="31" t="s">
        <v>24</v>
      </c>
      <c r="CF5" s="31" t="s">
        <v>25</v>
      </c>
      <c r="CG5" s="31" t="s">
        <v>22</v>
      </c>
      <c r="CH5" s="31" t="s">
        <v>23</v>
      </c>
      <c r="CI5" s="31" t="s">
        <v>24</v>
      </c>
      <c r="CJ5" s="32" t="s">
        <v>25</v>
      </c>
      <c r="CK5" s="31" t="s">
        <v>22</v>
      </c>
      <c r="CL5" s="31" t="s">
        <v>23</v>
      </c>
      <c r="CM5" s="31" t="s">
        <v>24</v>
      </c>
      <c r="CN5" s="31" t="s">
        <v>25</v>
      </c>
      <c r="CO5" s="33"/>
      <c r="CP5" s="31" t="s">
        <v>26</v>
      </c>
      <c r="CQ5" s="31" t="s">
        <v>27</v>
      </c>
      <c r="CR5" s="31" t="s">
        <v>24</v>
      </c>
      <c r="CS5" s="31" t="s">
        <v>25</v>
      </c>
      <c r="CT5" s="31" t="s">
        <v>26</v>
      </c>
      <c r="CU5" s="31" t="s">
        <v>27</v>
      </c>
      <c r="CV5" s="31" t="s">
        <v>24</v>
      </c>
      <c r="CW5" s="31" t="s">
        <v>25</v>
      </c>
      <c r="CX5" s="32" t="s">
        <v>26</v>
      </c>
      <c r="CY5" s="31" t="s">
        <v>27</v>
      </c>
      <c r="CZ5" s="31" t="s">
        <v>24</v>
      </c>
      <c r="DA5" s="32" t="s">
        <v>25</v>
      </c>
      <c r="DB5" s="31" t="s">
        <v>26</v>
      </c>
      <c r="DC5" s="31" t="s">
        <v>27</v>
      </c>
      <c r="DD5" s="31" t="s">
        <v>24</v>
      </c>
      <c r="DE5" s="31" t="s">
        <v>25</v>
      </c>
      <c r="DF5" s="33"/>
      <c r="DG5" s="31" t="s">
        <v>28</v>
      </c>
      <c r="DH5" s="31" t="s">
        <v>29</v>
      </c>
      <c r="DI5" s="31" t="s">
        <v>24</v>
      </c>
      <c r="DJ5" s="31" t="s">
        <v>25</v>
      </c>
      <c r="DK5" s="31" t="s">
        <v>28</v>
      </c>
      <c r="DL5" s="31" t="s">
        <v>29</v>
      </c>
      <c r="DM5" s="31" t="s">
        <v>24</v>
      </c>
      <c r="DN5" s="31" t="s">
        <v>25</v>
      </c>
      <c r="DO5" s="31" t="s">
        <v>30</v>
      </c>
      <c r="DP5" s="31" t="s">
        <v>31</v>
      </c>
      <c r="DQ5" s="31" t="s">
        <v>24</v>
      </c>
      <c r="DR5" s="31" t="s">
        <v>25</v>
      </c>
      <c r="DS5" s="31" t="s">
        <v>30</v>
      </c>
      <c r="DT5" s="31" t="s">
        <v>31</v>
      </c>
      <c r="DU5" s="31" t="s">
        <v>24</v>
      </c>
      <c r="DV5" s="31" t="s">
        <v>25</v>
      </c>
      <c r="DW5" s="31" t="s">
        <v>30</v>
      </c>
      <c r="DX5" s="31" t="s">
        <v>31</v>
      </c>
      <c r="DY5" s="31" t="s">
        <v>24</v>
      </c>
      <c r="DZ5" s="31" t="s">
        <v>25</v>
      </c>
      <c r="EA5" s="31" t="s">
        <v>30</v>
      </c>
      <c r="EB5" s="31" t="s">
        <v>31</v>
      </c>
      <c r="EC5" s="31" t="s">
        <v>24</v>
      </c>
      <c r="ED5" s="31" t="s">
        <v>25</v>
      </c>
      <c r="EE5" s="33"/>
      <c r="EF5" s="31" t="s">
        <v>22</v>
      </c>
      <c r="EG5" s="31" t="s">
        <v>23</v>
      </c>
      <c r="EH5" s="31" t="s">
        <v>32</v>
      </c>
      <c r="EI5" s="31" t="s">
        <v>24</v>
      </c>
      <c r="EJ5" s="31" t="s">
        <v>25</v>
      </c>
      <c r="EK5" s="31" t="s">
        <v>22</v>
      </c>
      <c r="EL5" s="31" t="s">
        <v>23</v>
      </c>
      <c r="EM5" s="31" t="s">
        <v>32</v>
      </c>
      <c r="EN5" s="31" t="s">
        <v>24</v>
      </c>
      <c r="EO5" s="31" t="s">
        <v>25</v>
      </c>
      <c r="EP5" s="34"/>
      <c r="EQ5" s="31" t="s">
        <v>8</v>
      </c>
      <c r="ER5" s="31" t="s">
        <v>33</v>
      </c>
      <c r="ES5" s="2"/>
      <c r="ET5" s="2"/>
      <c r="EU5" s="31" t="s">
        <v>22</v>
      </c>
      <c r="EV5" s="31" t="s">
        <v>23</v>
      </c>
      <c r="EW5" s="31" t="s">
        <v>24</v>
      </c>
      <c r="EX5" s="31" t="s">
        <v>25</v>
      </c>
      <c r="EY5" s="31" t="s">
        <v>22</v>
      </c>
      <c r="EZ5" s="31" t="s">
        <v>23</v>
      </c>
      <c r="FA5" s="31" t="s">
        <v>24</v>
      </c>
      <c r="FB5" s="31" t="s">
        <v>25</v>
      </c>
      <c r="FC5" s="31" t="s">
        <v>22</v>
      </c>
      <c r="FD5" s="31" t="s">
        <v>23</v>
      </c>
      <c r="FE5" s="31" t="s">
        <v>24</v>
      </c>
      <c r="FF5" s="32" t="s">
        <v>25</v>
      </c>
      <c r="FG5" s="31" t="s">
        <v>22</v>
      </c>
      <c r="FH5" s="31" t="s">
        <v>23</v>
      </c>
      <c r="FI5" s="31" t="s">
        <v>24</v>
      </c>
      <c r="FJ5" s="31" t="s">
        <v>25</v>
      </c>
      <c r="FK5" s="33"/>
      <c r="FL5" s="31" t="s">
        <v>26</v>
      </c>
      <c r="FM5" s="31" t="s">
        <v>27</v>
      </c>
      <c r="FN5" s="31" t="s">
        <v>24</v>
      </c>
      <c r="FO5" s="31" t="s">
        <v>25</v>
      </c>
      <c r="FP5" s="31" t="s">
        <v>26</v>
      </c>
      <c r="FQ5" s="31" t="s">
        <v>27</v>
      </c>
      <c r="FR5" s="31" t="s">
        <v>24</v>
      </c>
      <c r="FS5" s="31" t="s">
        <v>25</v>
      </c>
      <c r="FT5" s="32" t="s">
        <v>26</v>
      </c>
      <c r="FU5" s="31" t="s">
        <v>27</v>
      </c>
      <c r="FV5" s="31" t="s">
        <v>24</v>
      </c>
      <c r="FW5" s="32" t="s">
        <v>25</v>
      </c>
      <c r="FX5" s="31" t="s">
        <v>26</v>
      </c>
      <c r="FY5" s="31" t="s">
        <v>27</v>
      </c>
      <c r="FZ5" s="31" t="s">
        <v>24</v>
      </c>
      <c r="GA5" s="31" t="s">
        <v>25</v>
      </c>
      <c r="GB5" s="33"/>
      <c r="GC5" s="31" t="s">
        <v>28</v>
      </c>
      <c r="GD5" s="31" t="s">
        <v>29</v>
      </c>
      <c r="GE5" s="31" t="s">
        <v>24</v>
      </c>
      <c r="GF5" s="31" t="s">
        <v>25</v>
      </c>
      <c r="GG5" s="31" t="s">
        <v>28</v>
      </c>
      <c r="GH5" s="31" t="s">
        <v>29</v>
      </c>
      <c r="GI5" s="31" t="s">
        <v>24</v>
      </c>
      <c r="GJ5" s="31" t="s">
        <v>25</v>
      </c>
      <c r="GK5" s="31" t="s">
        <v>30</v>
      </c>
      <c r="GL5" s="31" t="s">
        <v>31</v>
      </c>
      <c r="GM5" s="31" t="s">
        <v>24</v>
      </c>
      <c r="GN5" s="31" t="s">
        <v>25</v>
      </c>
      <c r="GO5" s="31" t="s">
        <v>30</v>
      </c>
      <c r="GP5" s="31" t="s">
        <v>31</v>
      </c>
      <c r="GQ5" s="31" t="s">
        <v>24</v>
      </c>
      <c r="GR5" s="31" t="s">
        <v>25</v>
      </c>
      <c r="GS5" s="31" t="s">
        <v>30</v>
      </c>
      <c r="GT5" s="31" t="s">
        <v>31</v>
      </c>
      <c r="GU5" s="31" t="s">
        <v>24</v>
      </c>
      <c r="GV5" s="31" t="s">
        <v>25</v>
      </c>
      <c r="GW5" s="31" t="s">
        <v>30</v>
      </c>
      <c r="GX5" s="31" t="s">
        <v>31</v>
      </c>
      <c r="GY5" s="31" t="s">
        <v>24</v>
      </c>
      <c r="GZ5" s="31" t="s">
        <v>25</v>
      </c>
      <c r="HA5" s="21" t="s">
        <v>12</v>
      </c>
      <c r="HB5" s="31" t="s">
        <v>22</v>
      </c>
      <c r="HC5" s="31" t="s">
        <v>23</v>
      </c>
      <c r="HD5" s="31" t="s">
        <v>32</v>
      </c>
      <c r="HE5" s="31" t="s">
        <v>24</v>
      </c>
      <c r="HF5" s="31" t="s">
        <v>25</v>
      </c>
      <c r="HG5" s="31" t="s">
        <v>22</v>
      </c>
      <c r="HH5" s="31" t="s">
        <v>23</v>
      </c>
      <c r="HI5" s="31" t="s">
        <v>32</v>
      </c>
      <c r="HJ5" s="31" t="s">
        <v>24</v>
      </c>
      <c r="HK5" s="31" t="s">
        <v>25</v>
      </c>
      <c r="HL5" s="34"/>
      <c r="HM5" s="31" t="s">
        <v>8</v>
      </c>
      <c r="HN5" s="31" t="s">
        <v>33</v>
      </c>
      <c r="HO5" s="2"/>
      <c r="HP5" s="2"/>
      <c r="HQ5" s="2"/>
      <c r="HR5" s="2"/>
      <c r="HS5" s="2"/>
    </row>
    <row r="6" ht="12.75" customHeight="1">
      <c r="A6" s="36">
        <v>1.0</v>
      </c>
      <c r="B6" s="37">
        <f t="shared" ref="B6:B10" si="25">HO6</f>
        <v>1450</v>
      </c>
      <c r="C6" s="2" t="s">
        <v>72</v>
      </c>
      <c r="D6" s="38">
        <v>9.0</v>
      </c>
      <c r="E6" s="38">
        <v>8.0</v>
      </c>
      <c r="F6" s="38">
        <v>9.0</v>
      </c>
      <c r="G6" s="39">
        <f t="shared" ref="G6:G10" si="26">SUM(D6:F6)</f>
        <v>26</v>
      </c>
      <c r="H6" s="40">
        <f t="shared" ref="H6:J6" si="1">D6*H3</f>
        <v>27</v>
      </c>
      <c r="I6" s="40">
        <f t="shared" si="1"/>
        <v>24</v>
      </c>
      <c r="J6" s="40">
        <f t="shared" si="1"/>
        <v>9</v>
      </c>
      <c r="K6" s="72">
        <f t="shared" ref="K6:K10" si="28">SUM(H6:J6)</f>
        <v>60</v>
      </c>
      <c r="L6" s="38">
        <v>9.0</v>
      </c>
      <c r="M6" s="38">
        <v>9.0</v>
      </c>
      <c r="N6" s="38">
        <v>9.0</v>
      </c>
      <c r="O6" s="42">
        <f t="shared" ref="O6:O10" si="29">N6+M6+L6</f>
        <v>27</v>
      </c>
      <c r="P6" s="40">
        <f t="shared" ref="P6:R6" si="2">L6*P3</f>
        <v>27</v>
      </c>
      <c r="Q6" s="40">
        <f t="shared" si="2"/>
        <v>27</v>
      </c>
      <c r="R6" s="40">
        <f t="shared" si="2"/>
        <v>9</v>
      </c>
      <c r="S6" s="73">
        <f t="shared" ref="S6:S10" si="31">R6+Q6+P6</f>
        <v>63</v>
      </c>
      <c r="T6" s="92">
        <f t="shared" ref="T6:T10" si="32">K6+S6</f>
        <v>123</v>
      </c>
      <c r="U6" s="38">
        <v>9.0</v>
      </c>
      <c r="V6" s="38">
        <v>9.0</v>
      </c>
      <c r="W6" s="38">
        <v>8.0</v>
      </c>
      <c r="X6" s="45">
        <f t="shared" ref="X6:X10" si="33">U6+V6+W6</f>
        <v>26</v>
      </c>
      <c r="Y6" s="40">
        <f t="shared" ref="Y6:AA6" si="3">U6*Y3</f>
        <v>18</v>
      </c>
      <c r="Z6" s="40">
        <f t="shared" si="3"/>
        <v>18</v>
      </c>
      <c r="AA6" s="40">
        <f t="shared" si="3"/>
        <v>8</v>
      </c>
      <c r="AB6" s="74">
        <f t="shared" ref="AB6:AB10" si="35">Y6+Z6+AA6</f>
        <v>44</v>
      </c>
      <c r="AC6" s="38">
        <v>8.0</v>
      </c>
      <c r="AD6" s="38">
        <v>9.0</v>
      </c>
      <c r="AE6" s="38">
        <v>9.0</v>
      </c>
      <c r="AF6" s="42">
        <f t="shared" ref="AF6:AF10" si="36">AC6+AD6+AE6</f>
        <v>26</v>
      </c>
      <c r="AG6" s="40">
        <f t="shared" ref="AG6:AI6" si="4">AC6*AG3</f>
        <v>16</v>
      </c>
      <c r="AH6" s="40">
        <f t="shared" si="4"/>
        <v>18</v>
      </c>
      <c r="AI6" s="40">
        <f t="shared" si="4"/>
        <v>9</v>
      </c>
      <c r="AJ6" s="74">
        <f t="shared" ref="AJ6:AJ10" si="38">AG6+AH6+AI6</f>
        <v>43</v>
      </c>
      <c r="AK6" s="92">
        <f t="shared" ref="AK6:AK10" si="39">AB6+AJ6</f>
        <v>87</v>
      </c>
      <c r="AL6" s="38">
        <v>9.0</v>
      </c>
      <c r="AM6" s="38">
        <v>9.0</v>
      </c>
      <c r="AN6" s="38">
        <v>9.0</v>
      </c>
      <c r="AO6" s="45">
        <f t="shared" ref="AO6:AO10" si="40">AL6+AM6+AN6</f>
        <v>27</v>
      </c>
      <c r="AP6" s="40">
        <f t="shared" ref="AP6:AR6" si="5">AL6*AP3</f>
        <v>18</v>
      </c>
      <c r="AQ6" s="40">
        <f t="shared" si="5"/>
        <v>18</v>
      </c>
      <c r="AR6" s="40">
        <f t="shared" si="5"/>
        <v>9</v>
      </c>
      <c r="AS6" s="74">
        <f t="shared" ref="AS6:AS10" si="42">AP6+AQ6+AR6</f>
        <v>45</v>
      </c>
      <c r="AT6" s="38">
        <v>7.0</v>
      </c>
      <c r="AU6" s="38">
        <v>8.0</v>
      </c>
      <c r="AV6" s="38">
        <v>9.0</v>
      </c>
      <c r="AW6" s="45">
        <f t="shared" ref="AW6:AW10" si="43">AT6+AU6+AV6</f>
        <v>24</v>
      </c>
      <c r="AX6" s="68">
        <f t="shared" ref="AX6:AZ6" si="6">AT6*AX3</f>
        <v>21</v>
      </c>
      <c r="AY6" s="68">
        <f t="shared" si="6"/>
        <v>24</v>
      </c>
      <c r="AZ6" s="68">
        <f t="shared" si="6"/>
        <v>9</v>
      </c>
      <c r="BA6" s="74">
        <f t="shared" ref="BA6:BA10" si="45">AX6+AY6+AZ6</f>
        <v>54</v>
      </c>
      <c r="BB6" s="38">
        <v>9.0</v>
      </c>
      <c r="BC6" s="38">
        <v>8.0</v>
      </c>
      <c r="BD6" s="38">
        <v>9.0</v>
      </c>
      <c r="BE6" s="45">
        <f t="shared" ref="BE6:BE10" si="46">BB6+BC6+BD6</f>
        <v>26</v>
      </c>
      <c r="BF6" s="68">
        <f t="shared" ref="BF6:BH6" si="7">BB6*BF3</f>
        <v>27</v>
      </c>
      <c r="BG6" s="68">
        <f t="shared" si="7"/>
        <v>24</v>
      </c>
      <c r="BH6" s="68">
        <f t="shared" si="7"/>
        <v>9</v>
      </c>
      <c r="BI6" s="74">
        <f t="shared" ref="BI6:BI10" si="48">BF6+BG6+BH6</f>
        <v>60</v>
      </c>
      <c r="BJ6" s="93">
        <f t="shared" ref="BJ6:BJ10" si="49">BA6+BI6</f>
        <v>114</v>
      </c>
      <c r="BK6" s="38">
        <v>9.0</v>
      </c>
      <c r="BL6" s="38">
        <v>9.0</v>
      </c>
      <c r="BM6" s="48">
        <f>BH6*BM3</f>
        <v>0</v>
      </c>
      <c r="BN6" s="38">
        <v>9.0</v>
      </c>
      <c r="BO6" s="45">
        <f t="shared" ref="BO6:BO10" si="50">SUM(BK6:BN6)</f>
        <v>27</v>
      </c>
      <c r="BP6" s="40">
        <f t="shared" ref="BP6:BS6" si="8">BK6*BP3</f>
        <v>27</v>
      </c>
      <c r="BQ6" s="40">
        <f t="shared" si="8"/>
        <v>9</v>
      </c>
      <c r="BR6" s="48">
        <f t="shared" si="8"/>
        <v>0</v>
      </c>
      <c r="BS6" s="40">
        <f t="shared" si="8"/>
        <v>9</v>
      </c>
      <c r="BT6" s="74">
        <f t="shared" ref="BT6:BT10" si="52">BP6+BQ6+BR6+BS6</f>
        <v>45</v>
      </c>
      <c r="BU6" s="15">
        <f t="shared" ref="BU6:BU10" si="53">K6+S6+AB6+AJ6+AS6+BA6+BT6+BI6</f>
        <v>414</v>
      </c>
      <c r="BV6" s="49">
        <v>0.0</v>
      </c>
      <c r="BW6" s="76">
        <f t="shared" ref="BW6:BW10" si="54">BU6-BV6</f>
        <v>414</v>
      </c>
      <c r="BX6" s="31">
        <v>1.0</v>
      </c>
      <c r="BY6" s="38">
        <v>11.0</v>
      </c>
      <c r="BZ6" s="38">
        <v>10.0</v>
      </c>
      <c r="CA6" s="38">
        <v>11.0</v>
      </c>
      <c r="CB6" s="39">
        <f t="shared" ref="CB6:CB10" si="55">SUM(BY6:CA6)</f>
        <v>32</v>
      </c>
      <c r="CC6" s="40">
        <f t="shared" ref="CC6:CE6" si="9">BY6*CC3</f>
        <v>33</v>
      </c>
      <c r="CD6" s="40">
        <f t="shared" si="9"/>
        <v>30</v>
      </c>
      <c r="CE6" s="40">
        <f t="shared" si="9"/>
        <v>11</v>
      </c>
      <c r="CF6" s="72">
        <f t="shared" ref="CF6:CF10" si="57">SUM(CC6:CE6)</f>
        <v>74</v>
      </c>
      <c r="CG6" s="38">
        <v>11.0</v>
      </c>
      <c r="CH6" s="38">
        <v>11.0</v>
      </c>
      <c r="CI6" s="38">
        <v>11.0</v>
      </c>
      <c r="CJ6" s="42">
        <f t="shared" ref="CJ6:CJ10" si="58">CI6+CH6+CG6</f>
        <v>33</v>
      </c>
      <c r="CK6" s="40">
        <f t="shared" ref="CK6:CM6" si="10">CG6*CK3</f>
        <v>33</v>
      </c>
      <c r="CL6" s="40">
        <f t="shared" si="10"/>
        <v>33</v>
      </c>
      <c r="CM6" s="40">
        <f t="shared" si="10"/>
        <v>11</v>
      </c>
      <c r="CN6" s="73">
        <f t="shared" ref="CN6:CN10" si="60">CM6+CL6+CK6</f>
        <v>77</v>
      </c>
      <c r="CO6" s="44">
        <f t="shared" ref="CO6:CO10" si="61">CF6+CN6</f>
        <v>151</v>
      </c>
      <c r="CP6" s="38">
        <v>10.0</v>
      </c>
      <c r="CQ6" s="38">
        <v>9.0</v>
      </c>
      <c r="CR6" s="38">
        <v>9.0</v>
      </c>
      <c r="CS6" s="45">
        <f t="shared" ref="CS6:CS10" si="62">CP6+CQ6+CR6</f>
        <v>28</v>
      </c>
      <c r="CT6" s="40">
        <f t="shared" ref="CT6:CV6" si="11">CP6*CT3</f>
        <v>20</v>
      </c>
      <c r="CU6" s="40">
        <f t="shared" si="11"/>
        <v>18</v>
      </c>
      <c r="CV6" s="40">
        <f t="shared" si="11"/>
        <v>9</v>
      </c>
      <c r="CW6" s="74">
        <f t="shared" ref="CW6:CW10" si="64">CT6+CU6+CV6</f>
        <v>47</v>
      </c>
      <c r="CX6" s="38">
        <v>10.0</v>
      </c>
      <c r="CY6" s="38">
        <v>10.0</v>
      </c>
      <c r="CZ6" s="38">
        <v>11.0</v>
      </c>
      <c r="DA6" s="42">
        <f t="shared" ref="DA6:DA10" si="65">CX6+CY6+CZ6</f>
        <v>31</v>
      </c>
      <c r="DB6" s="40">
        <f t="shared" ref="DB6:DD6" si="12">CX6*DB3</f>
        <v>20</v>
      </c>
      <c r="DC6" s="40">
        <f t="shared" si="12"/>
        <v>20</v>
      </c>
      <c r="DD6" s="40">
        <f t="shared" si="12"/>
        <v>11</v>
      </c>
      <c r="DE6" s="74">
        <f t="shared" ref="DE6:DE10" si="67">DB6+DC6+DD6</f>
        <v>51</v>
      </c>
      <c r="DF6" s="44">
        <f t="shared" ref="DF6:DF10" si="68">CW6+DE6</f>
        <v>98</v>
      </c>
      <c r="DG6" s="38">
        <v>10.0</v>
      </c>
      <c r="DH6" s="38">
        <v>11.0</v>
      </c>
      <c r="DI6" s="38">
        <v>11.0</v>
      </c>
      <c r="DJ6" s="45">
        <f t="shared" ref="DJ6:DJ10" si="69">DG6+DH6+DI6</f>
        <v>32</v>
      </c>
      <c r="DK6" s="40">
        <f t="shared" ref="DK6:DM6" si="13">DG6*DK3</f>
        <v>20</v>
      </c>
      <c r="DL6" s="40">
        <f t="shared" si="13"/>
        <v>22</v>
      </c>
      <c r="DM6" s="40">
        <f t="shared" si="13"/>
        <v>11</v>
      </c>
      <c r="DN6" s="74">
        <f t="shared" ref="DN6:DN10" si="71">DK6+DL6+DM6</f>
        <v>53</v>
      </c>
      <c r="DO6" s="38">
        <v>9.0</v>
      </c>
      <c r="DP6" s="38">
        <v>10.0</v>
      </c>
      <c r="DQ6" s="38">
        <v>11.0</v>
      </c>
      <c r="DR6" s="45">
        <f t="shared" ref="DR6:DR10" si="72">DO6+DP6+DQ6</f>
        <v>30</v>
      </c>
      <c r="DS6" s="68">
        <f t="shared" ref="DS6:DU6" si="14">DO6*DS3</f>
        <v>27</v>
      </c>
      <c r="DT6" s="68">
        <f t="shared" si="14"/>
        <v>30</v>
      </c>
      <c r="DU6" s="68">
        <f t="shared" si="14"/>
        <v>11</v>
      </c>
      <c r="DV6" s="74">
        <f t="shared" ref="DV6:DV10" si="74">DS6+DT6+DU6</f>
        <v>68</v>
      </c>
      <c r="DW6" s="38">
        <v>10.0</v>
      </c>
      <c r="DX6" s="38">
        <v>11.0</v>
      </c>
      <c r="DY6" s="38">
        <v>11.0</v>
      </c>
      <c r="DZ6" s="45">
        <f t="shared" ref="DZ6:DZ10" si="75">DW6+DX6+DY6</f>
        <v>32</v>
      </c>
      <c r="EA6" s="68">
        <f t="shared" ref="EA6:EC6" si="15">DW6*EA3</f>
        <v>30</v>
      </c>
      <c r="EB6" s="68">
        <f t="shared" si="15"/>
        <v>33</v>
      </c>
      <c r="EC6" s="68">
        <f t="shared" si="15"/>
        <v>11</v>
      </c>
      <c r="ED6" s="74">
        <f t="shared" ref="ED6:ED10" si="77">EA6+EB6+EC6</f>
        <v>74</v>
      </c>
      <c r="EE6" s="93">
        <f t="shared" ref="EE6:EE10" si="78">DV6+ED6</f>
        <v>142</v>
      </c>
      <c r="EF6" s="38">
        <v>10.0</v>
      </c>
      <c r="EG6" s="38">
        <v>11.0</v>
      </c>
      <c r="EH6" s="48">
        <f>EC6*EH3</f>
        <v>0</v>
      </c>
      <c r="EI6" s="38">
        <v>11.0</v>
      </c>
      <c r="EJ6" s="45">
        <f t="shared" ref="EJ6:EJ10" si="79">SUM(EF6:EI6)</f>
        <v>32</v>
      </c>
      <c r="EK6" s="40">
        <f t="shared" ref="EK6:EN6" si="16">EF6*EK3</f>
        <v>30</v>
      </c>
      <c r="EL6" s="40">
        <f t="shared" si="16"/>
        <v>11</v>
      </c>
      <c r="EM6" s="48">
        <f t="shared" si="16"/>
        <v>0</v>
      </c>
      <c r="EN6" s="40">
        <f t="shared" si="16"/>
        <v>11</v>
      </c>
      <c r="EO6" s="74">
        <f t="shared" ref="EO6:EO10" si="81">EK6+EL6+EM6+EN6</f>
        <v>52</v>
      </c>
      <c r="EP6" s="15">
        <f t="shared" ref="EP6:EP10" si="82">CF6+CN6+CW6+DE6+DN6+DV6+EO6+ED6</f>
        <v>496</v>
      </c>
      <c r="EQ6" s="49">
        <v>0.0</v>
      </c>
      <c r="ER6" s="76">
        <f t="shared" ref="ER6:ER10" si="83">EP6-EQ6</f>
        <v>496</v>
      </c>
      <c r="ES6" s="71">
        <f t="shared" ref="ES6:ES10" si="84">ER6+BW6</f>
        <v>910</v>
      </c>
      <c r="ET6" s="77">
        <v>1.0</v>
      </c>
      <c r="EU6" s="38">
        <v>11.0</v>
      </c>
      <c r="EV6" s="38">
        <v>10.0</v>
      </c>
      <c r="EW6" s="38">
        <v>11.0</v>
      </c>
      <c r="EX6" s="39">
        <f t="shared" ref="EX6:EX10" si="85">SUM(EU6:EW6)</f>
        <v>32</v>
      </c>
      <c r="EY6" s="40">
        <f t="shared" ref="EY6:FA6" si="17">EU6*EY3</f>
        <v>33</v>
      </c>
      <c r="EZ6" s="40">
        <f t="shared" si="17"/>
        <v>30</v>
      </c>
      <c r="FA6" s="40">
        <f t="shared" si="17"/>
        <v>11</v>
      </c>
      <c r="FB6" s="72">
        <f t="shared" ref="FB6:FB10" si="87">SUM(EY6:FA6)</f>
        <v>74</v>
      </c>
      <c r="FC6" s="38">
        <v>12.0</v>
      </c>
      <c r="FD6" s="38">
        <v>12.0</v>
      </c>
      <c r="FE6" s="38">
        <v>12.0</v>
      </c>
      <c r="FF6" s="42">
        <f t="shared" ref="FF6:FF10" si="88">FE6+FD6+FC6</f>
        <v>36</v>
      </c>
      <c r="FG6" s="40">
        <f t="shared" ref="FG6:FI6" si="18">FC6*FG3</f>
        <v>36</v>
      </c>
      <c r="FH6" s="40">
        <f t="shared" si="18"/>
        <v>36</v>
      </c>
      <c r="FI6" s="40">
        <f t="shared" si="18"/>
        <v>12</v>
      </c>
      <c r="FJ6" s="73">
        <f t="shared" ref="FJ6:FJ10" si="90">FI6+FH6+FG6</f>
        <v>84</v>
      </c>
      <c r="FK6" s="44">
        <f t="shared" ref="FK6:FK10" si="91">FB6+FJ6</f>
        <v>158</v>
      </c>
      <c r="FL6" s="38">
        <v>12.0</v>
      </c>
      <c r="FM6" s="38">
        <v>12.0</v>
      </c>
      <c r="FN6" s="38">
        <v>12.0</v>
      </c>
      <c r="FO6" s="45">
        <f t="shared" ref="FO6:FO10" si="92">FL6+FM6+FN6</f>
        <v>36</v>
      </c>
      <c r="FP6" s="40">
        <f t="shared" ref="FP6:FR6" si="19">FL6*FP3</f>
        <v>24</v>
      </c>
      <c r="FQ6" s="40">
        <f t="shared" si="19"/>
        <v>24</v>
      </c>
      <c r="FR6" s="40">
        <f t="shared" si="19"/>
        <v>12</v>
      </c>
      <c r="FS6" s="74">
        <f t="shared" ref="FS6:FS10" si="94">FP6+FQ6+FR6</f>
        <v>60</v>
      </c>
      <c r="FT6" s="38">
        <v>11.0</v>
      </c>
      <c r="FU6" s="38">
        <v>11.0</v>
      </c>
      <c r="FV6" s="38">
        <v>12.0</v>
      </c>
      <c r="FW6" s="42">
        <f t="shared" ref="FW6:FW10" si="95">FT6+FU6+FV6</f>
        <v>34</v>
      </c>
      <c r="FX6" s="40">
        <f t="shared" ref="FX6:FZ6" si="20">FT6*FX3</f>
        <v>22</v>
      </c>
      <c r="FY6" s="40">
        <f t="shared" si="20"/>
        <v>22</v>
      </c>
      <c r="FZ6" s="40">
        <f t="shared" si="20"/>
        <v>12</v>
      </c>
      <c r="GA6" s="74">
        <f t="shared" ref="GA6:GA10" si="97">FX6+FY6+FZ6</f>
        <v>56</v>
      </c>
      <c r="GB6" s="44">
        <f t="shared" ref="GB6:GB10" si="98">FS6+GA6</f>
        <v>116</v>
      </c>
      <c r="GC6" s="38">
        <v>11.0</v>
      </c>
      <c r="GD6" s="38">
        <v>12.0</v>
      </c>
      <c r="GE6" s="38">
        <v>12.0</v>
      </c>
      <c r="GF6" s="45">
        <f t="shared" ref="GF6:GF10" si="99">GC6+GD6+GE6</f>
        <v>35</v>
      </c>
      <c r="GG6" s="40">
        <f t="shared" ref="GG6:GI6" si="21">GC6*GG3</f>
        <v>22</v>
      </c>
      <c r="GH6" s="40">
        <f t="shared" si="21"/>
        <v>24</v>
      </c>
      <c r="GI6" s="40">
        <f t="shared" si="21"/>
        <v>12</v>
      </c>
      <c r="GJ6" s="74">
        <f t="shared" ref="GJ6:GJ10" si="101">GG6+GH6+GI6</f>
        <v>58</v>
      </c>
      <c r="GK6" s="38">
        <v>10.0</v>
      </c>
      <c r="GL6" s="38">
        <v>11.0</v>
      </c>
      <c r="GM6" s="38">
        <v>11.0</v>
      </c>
      <c r="GN6" s="45">
        <f t="shared" ref="GN6:GN10" si="102">GK6+GL6+GM6</f>
        <v>32</v>
      </c>
      <c r="GO6" s="8">
        <f t="shared" ref="GO6:GQ6" si="22">GK6*GO3</f>
        <v>30</v>
      </c>
      <c r="GP6" s="8">
        <f t="shared" si="22"/>
        <v>33</v>
      </c>
      <c r="GQ6" s="8">
        <f t="shared" si="22"/>
        <v>11</v>
      </c>
      <c r="GR6" s="74">
        <f t="shared" ref="GR6:GR10" si="104">GO6+GP6+GQ6</f>
        <v>74</v>
      </c>
      <c r="GS6" s="38">
        <v>11.0</v>
      </c>
      <c r="GT6" s="38">
        <v>11.0</v>
      </c>
      <c r="GU6" s="38">
        <v>12.0</v>
      </c>
      <c r="GV6" s="45">
        <f t="shared" ref="GV6:GV8" si="105">GS6+GT6+GU6</f>
        <v>34</v>
      </c>
      <c r="GW6" s="8">
        <f t="shared" ref="GW6:GY6" si="23">GS6*GW3</f>
        <v>33</v>
      </c>
      <c r="GX6" s="8">
        <f t="shared" si="23"/>
        <v>33</v>
      </c>
      <c r="GY6" s="8">
        <f t="shared" si="23"/>
        <v>12</v>
      </c>
      <c r="GZ6" s="74">
        <f t="shared" ref="GZ6:GZ8" si="107">GW6+GX6+GY6</f>
        <v>78</v>
      </c>
      <c r="HA6" s="93">
        <f t="shared" ref="HA6:HA8" si="108">GR6+GZ6</f>
        <v>152</v>
      </c>
      <c r="HB6" s="38">
        <v>11.0</v>
      </c>
      <c r="HC6" s="38">
        <v>11.0</v>
      </c>
      <c r="HD6" s="48">
        <f>GY6*HD3</f>
        <v>0</v>
      </c>
      <c r="HE6" s="38">
        <v>12.0</v>
      </c>
      <c r="HF6" s="45">
        <f t="shared" ref="HF6:HF8" si="109">SUM(HB6:HE6)</f>
        <v>34</v>
      </c>
      <c r="HG6" s="40">
        <f t="shared" ref="HG6:HJ6" si="24">HB6*HG3</f>
        <v>33</v>
      </c>
      <c r="HH6" s="40">
        <f t="shared" si="24"/>
        <v>11</v>
      </c>
      <c r="HI6" s="48">
        <f t="shared" si="24"/>
        <v>0</v>
      </c>
      <c r="HJ6" s="8">
        <f t="shared" si="24"/>
        <v>12</v>
      </c>
      <c r="HK6" s="74">
        <f t="shared" ref="HK6:HK8" si="111">HG6+HH6+HI6+HJ6</f>
        <v>56</v>
      </c>
      <c r="HL6" s="15">
        <f t="shared" ref="HL6:HL8" si="112">FB6+FJ6+FS6+GA6+GJ6+GR6+HK6+GZ6</f>
        <v>540</v>
      </c>
      <c r="HM6" s="49">
        <v>0.0</v>
      </c>
      <c r="HN6" s="76">
        <f t="shared" ref="HN6:HN8" si="113">HL6-HM6</f>
        <v>540</v>
      </c>
      <c r="HO6" s="71">
        <f t="shared" ref="HO6:HO10" si="114">HN6+ES6</f>
        <v>1450</v>
      </c>
      <c r="HP6" s="36">
        <v>1.0</v>
      </c>
      <c r="HQ6" s="52">
        <f t="shared" ref="HQ6:HQ8" si="115">HO6/1728*100</f>
        <v>83.91203704</v>
      </c>
      <c r="HR6" s="1" t="s">
        <v>72</v>
      </c>
      <c r="HS6" s="40">
        <v>83.91</v>
      </c>
    </row>
    <row r="7" ht="12.75" customHeight="1">
      <c r="A7" s="31">
        <v>2.0</v>
      </c>
      <c r="B7" s="37">
        <f t="shared" si="25"/>
        <v>1440</v>
      </c>
      <c r="C7" s="1" t="s">
        <v>73</v>
      </c>
      <c r="D7" s="38">
        <v>8.0</v>
      </c>
      <c r="E7" s="38">
        <v>8.0</v>
      </c>
      <c r="F7" s="38">
        <v>8.0</v>
      </c>
      <c r="G7" s="39">
        <f t="shared" si="26"/>
        <v>24</v>
      </c>
      <c r="H7" s="40">
        <f t="shared" ref="H7:J7" si="27">D7*H3</f>
        <v>24</v>
      </c>
      <c r="I7" s="40">
        <f t="shared" si="27"/>
        <v>24</v>
      </c>
      <c r="J7" s="40">
        <f t="shared" si="27"/>
        <v>8</v>
      </c>
      <c r="K7" s="72">
        <f t="shared" si="28"/>
        <v>56</v>
      </c>
      <c r="L7" s="38">
        <v>8.0</v>
      </c>
      <c r="M7" s="38">
        <v>9.0</v>
      </c>
      <c r="N7" s="38">
        <v>8.0</v>
      </c>
      <c r="O7" s="42">
        <f t="shared" si="29"/>
        <v>25</v>
      </c>
      <c r="P7" s="40">
        <f t="shared" ref="P7:R7" si="30">L7*P3</f>
        <v>24</v>
      </c>
      <c r="Q7" s="40">
        <f t="shared" si="30"/>
        <v>27</v>
      </c>
      <c r="R7" s="40">
        <f t="shared" si="30"/>
        <v>8</v>
      </c>
      <c r="S7" s="73">
        <f t="shared" si="31"/>
        <v>59</v>
      </c>
      <c r="T7" s="92">
        <f t="shared" si="32"/>
        <v>115</v>
      </c>
      <c r="U7" s="38">
        <v>8.0</v>
      </c>
      <c r="V7" s="38">
        <v>9.0</v>
      </c>
      <c r="W7" s="38">
        <v>9.0</v>
      </c>
      <c r="X7" s="45">
        <f t="shared" si="33"/>
        <v>26</v>
      </c>
      <c r="Y7" s="40">
        <f t="shared" ref="Y7:AA7" si="34">U7*Y3</f>
        <v>16</v>
      </c>
      <c r="Z7" s="40">
        <f t="shared" si="34"/>
        <v>18</v>
      </c>
      <c r="AA7" s="40">
        <f t="shared" si="34"/>
        <v>9</v>
      </c>
      <c r="AB7" s="74">
        <f t="shared" si="35"/>
        <v>43</v>
      </c>
      <c r="AC7" s="38">
        <v>7.0</v>
      </c>
      <c r="AD7" s="38">
        <v>9.0</v>
      </c>
      <c r="AE7" s="38">
        <v>8.0</v>
      </c>
      <c r="AF7" s="42">
        <f t="shared" si="36"/>
        <v>24</v>
      </c>
      <c r="AG7" s="40">
        <f t="shared" ref="AG7:AI7" si="37">AC7*AG3</f>
        <v>14</v>
      </c>
      <c r="AH7" s="40">
        <f t="shared" si="37"/>
        <v>18</v>
      </c>
      <c r="AI7" s="40">
        <f t="shared" si="37"/>
        <v>8</v>
      </c>
      <c r="AJ7" s="74">
        <f t="shared" si="38"/>
        <v>40</v>
      </c>
      <c r="AK7" s="92">
        <f t="shared" si="39"/>
        <v>83</v>
      </c>
      <c r="AL7" s="38">
        <v>9.0</v>
      </c>
      <c r="AM7" s="38">
        <v>9.0</v>
      </c>
      <c r="AN7" s="38">
        <v>9.0</v>
      </c>
      <c r="AO7" s="45">
        <f t="shared" si="40"/>
        <v>27</v>
      </c>
      <c r="AP7" s="40">
        <f t="shared" ref="AP7:AR7" si="41">AL7*AP3</f>
        <v>18</v>
      </c>
      <c r="AQ7" s="40">
        <f t="shared" si="41"/>
        <v>18</v>
      </c>
      <c r="AR7" s="40">
        <f t="shared" si="41"/>
        <v>9</v>
      </c>
      <c r="AS7" s="74">
        <f t="shared" si="42"/>
        <v>45</v>
      </c>
      <c r="AT7" s="38">
        <v>8.0</v>
      </c>
      <c r="AU7" s="38">
        <v>8.0</v>
      </c>
      <c r="AV7" s="38">
        <v>9.0</v>
      </c>
      <c r="AW7" s="45">
        <f t="shared" si="43"/>
        <v>25</v>
      </c>
      <c r="AX7" s="68">
        <f t="shared" ref="AX7:AZ7" si="44">AT7*AX3</f>
        <v>24</v>
      </c>
      <c r="AY7" s="68">
        <f t="shared" si="44"/>
        <v>24</v>
      </c>
      <c r="AZ7" s="68">
        <f t="shared" si="44"/>
        <v>9</v>
      </c>
      <c r="BA7" s="74">
        <f t="shared" si="45"/>
        <v>57</v>
      </c>
      <c r="BB7" s="38">
        <v>9.0</v>
      </c>
      <c r="BC7" s="38">
        <v>8.0</v>
      </c>
      <c r="BD7" s="38">
        <v>8.0</v>
      </c>
      <c r="BE7" s="45">
        <f t="shared" si="46"/>
        <v>25</v>
      </c>
      <c r="BF7" s="68">
        <f t="shared" ref="BF7:BH7" si="47">BB7*BF3</f>
        <v>27</v>
      </c>
      <c r="BG7" s="68">
        <f t="shared" si="47"/>
        <v>24</v>
      </c>
      <c r="BH7" s="68">
        <f t="shared" si="47"/>
        <v>8</v>
      </c>
      <c r="BI7" s="74">
        <f t="shared" si="48"/>
        <v>59</v>
      </c>
      <c r="BJ7" s="93">
        <f t="shared" si="49"/>
        <v>116</v>
      </c>
      <c r="BK7" s="38">
        <v>9.0</v>
      </c>
      <c r="BL7" s="38">
        <v>9.0</v>
      </c>
      <c r="BM7" s="48">
        <f>BH7*BM3</f>
        <v>0</v>
      </c>
      <c r="BN7" s="38">
        <v>9.0</v>
      </c>
      <c r="BO7" s="45">
        <f t="shared" si="50"/>
        <v>27</v>
      </c>
      <c r="BP7" s="40">
        <f t="shared" ref="BP7:BS7" si="51">BK7*BP3</f>
        <v>27</v>
      </c>
      <c r="BQ7" s="40">
        <f t="shared" si="51"/>
        <v>9</v>
      </c>
      <c r="BR7" s="48">
        <f t="shared" si="51"/>
        <v>0</v>
      </c>
      <c r="BS7" s="40">
        <f t="shared" si="51"/>
        <v>9</v>
      </c>
      <c r="BT7" s="74">
        <f t="shared" si="52"/>
        <v>45</v>
      </c>
      <c r="BU7" s="15">
        <f t="shared" si="53"/>
        <v>404</v>
      </c>
      <c r="BV7" s="49">
        <v>0.0</v>
      </c>
      <c r="BW7" s="76">
        <f t="shared" si="54"/>
        <v>404</v>
      </c>
      <c r="BX7" s="31">
        <v>2.0</v>
      </c>
      <c r="BY7" s="38">
        <v>10.0</v>
      </c>
      <c r="BZ7" s="38">
        <v>11.0</v>
      </c>
      <c r="CA7" s="38">
        <v>11.0</v>
      </c>
      <c r="CB7" s="39">
        <f t="shared" si="55"/>
        <v>32</v>
      </c>
      <c r="CC7" s="40">
        <f t="shared" ref="CC7:CE7" si="56">BY7*CC3</f>
        <v>30</v>
      </c>
      <c r="CD7" s="40">
        <f t="shared" si="56"/>
        <v>33</v>
      </c>
      <c r="CE7" s="40">
        <f t="shared" si="56"/>
        <v>11</v>
      </c>
      <c r="CF7" s="72">
        <f t="shared" si="57"/>
        <v>74</v>
      </c>
      <c r="CG7" s="38">
        <v>10.0</v>
      </c>
      <c r="CH7" s="38">
        <v>11.0</v>
      </c>
      <c r="CI7" s="38">
        <v>10.0</v>
      </c>
      <c r="CJ7" s="42">
        <f t="shared" si="58"/>
        <v>31</v>
      </c>
      <c r="CK7" s="40">
        <f t="shared" ref="CK7:CM7" si="59">CG7*CK3</f>
        <v>30</v>
      </c>
      <c r="CL7" s="40">
        <f t="shared" si="59"/>
        <v>33</v>
      </c>
      <c r="CM7" s="40">
        <f t="shared" si="59"/>
        <v>10</v>
      </c>
      <c r="CN7" s="73">
        <f t="shared" si="60"/>
        <v>73</v>
      </c>
      <c r="CO7" s="44">
        <f t="shared" si="61"/>
        <v>147</v>
      </c>
      <c r="CP7" s="38">
        <v>9.0</v>
      </c>
      <c r="CQ7" s="38">
        <v>8.0</v>
      </c>
      <c r="CR7" s="38">
        <v>9.0</v>
      </c>
      <c r="CS7" s="45">
        <f t="shared" si="62"/>
        <v>26</v>
      </c>
      <c r="CT7" s="40">
        <f t="shared" ref="CT7:CV7" si="63">CP7*CT3</f>
        <v>18</v>
      </c>
      <c r="CU7" s="40">
        <f t="shared" si="63"/>
        <v>16</v>
      </c>
      <c r="CV7" s="40">
        <f t="shared" si="63"/>
        <v>9</v>
      </c>
      <c r="CW7" s="74">
        <f t="shared" si="64"/>
        <v>43</v>
      </c>
      <c r="CX7" s="38">
        <v>9.0</v>
      </c>
      <c r="CY7" s="38">
        <v>10.0</v>
      </c>
      <c r="CZ7" s="38">
        <v>10.0</v>
      </c>
      <c r="DA7" s="42">
        <f t="shared" si="65"/>
        <v>29</v>
      </c>
      <c r="DB7" s="40">
        <f t="shared" ref="DB7:DD7" si="66">CX7*DB3</f>
        <v>18</v>
      </c>
      <c r="DC7" s="40">
        <f t="shared" si="66"/>
        <v>20</v>
      </c>
      <c r="DD7" s="40">
        <f t="shared" si="66"/>
        <v>10</v>
      </c>
      <c r="DE7" s="74">
        <f t="shared" si="67"/>
        <v>48</v>
      </c>
      <c r="DF7" s="44">
        <f t="shared" si="68"/>
        <v>91</v>
      </c>
      <c r="DG7" s="38">
        <v>10.0</v>
      </c>
      <c r="DH7" s="38">
        <v>11.0</v>
      </c>
      <c r="DI7" s="38">
        <v>11.0</v>
      </c>
      <c r="DJ7" s="45">
        <f t="shared" si="69"/>
        <v>32</v>
      </c>
      <c r="DK7" s="40">
        <f t="shared" ref="DK7:DM7" si="70">DG7*DK3</f>
        <v>20</v>
      </c>
      <c r="DL7" s="40">
        <f t="shared" si="70"/>
        <v>22</v>
      </c>
      <c r="DM7" s="40">
        <f t="shared" si="70"/>
        <v>11</v>
      </c>
      <c r="DN7" s="74">
        <f t="shared" si="71"/>
        <v>53</v>
      </c>
      <c r="DO7" s="38">
        <v>11.0</v>
      </c>
      <c r="DP7" s="38">
        <v>10.0</v>
      </c>
      <c r="DQ7" s="38">
        <v>11.0</v>
      </c>
      <c r="DR7" s="45">
        <f t="shared" si="72"/>
        <v>32</v>
      </c>
      <c r="DS7" s="68">
        <f t="shared" ref="DS7:DU7" si="73">DO7*DS3</f>
        <v>33</v>
      </c>
      <c r="DT7" s="68">
        <f t="shared" si="73"/>
        <v>30</v>
      </c>
      <c r="DU7" s="68">
        <f t="shared" si="73"/>
        <v>11</v>
      </c>
      <c r="DV7" s="74">
        <f t="shared" si="74"/>
        <v>74</v>
      </c>
      <c r="DW7" s="38">
        <v>11.0</v>
      </c>
      <c r="DX7" s="38">
        <v>11.0</v>
      </c>
      <c r="DY7" s="38">
        <v>10.0</v>
      </c>
      <c r="DZ7" s="45">
        <f t="shared" si="75"/>
        <v>32</v>
      </c>
      <c r="EA7" s="68">
        <f t="shared" ref="EA7:EC7" si="76">DW7*EA3</f>
        <v>33</v>
      </c>
      <c r="EB7" s="68">
        <f t="shared" si="76"/>
        <v>33</v>
      </c>
      <c r="EC7" s="68">
        <f t="shared" si="76"/>
        <v>10</v>
      </c>
      <c r="ED7" s="74">
        <f t="shared" si="77"/>
        <v>76</v>
      </c>
      <c r="EE7" s="93">
        <f t="shared" si="78"/>
        <v>150</v>
      </c>
      <c r="EF7" s="38">
        <v>10.0</v>
      </c>
      <c r="EG7" s="38">
        <v>11.0</v>
      </c>
      <c r="EH7" s="48">
        <f>EC7*EH3</f>
        <v>0</v>
      </c>
      <c r="EI7" s="38">
        <v>10.0</v>
      </c>
      <c r="EJ7" s="45">
        <f t="shared" si="79"/>
        <v>31</v>
      </c>
      <c r="EK7" s="40">
        <f t="shared" ref="EK7:EN7" si="80">EF7*EK3</f>
        <v>30</v>
      </c>
      <c r="EL7" s="40">
        <f t="shared" si="80"/>
        <v>11</v>
      </c>
      <c r="EM7" s="48">
        <f t="shared" si="80"/>
        <v>0</v>
      </c>
      <c r="EN7" s="40">
        <f t="shared" si="80"/>
        <v>10</v>
      </c>
      <c r="EO7" s="74">
        <f t="shared" si="81"/>
        <v>51</v>
      </c>
      <c r="EP7" s="15">
        <f t="shared" si="82"/>
        <v>492</v>
      </c>
      <c r="EQ7" s="49">
        <v>0.0</v>
      </c>
      <c r="ER7" s="76">
        <f t="shared" si="83"/>
        <v>492</v>
      </c>
      <c r="ES7" s="71">
        <f t="shared" si="84"/>
        <v>896</v>
      </c>
      <c r="ET7" s="77">
        <v>2.0</v>
      </c>
      <c r="EU7" s="38">
        <v>10.0</v>
      </c>
      <c r="EV7" s="66">
        <v>12.0</v>
      </c>
      <c r="EW7" s="38">
        <v>11.0</v>
      </c>
      <c r="EX7" s="39">
        <f t="shared" si="85"/>
        <v>33</v>
      </c>
      <c r="EY7" s="40">
        <f t="shared" ref="EY7:FA7" si="86">EU7*EY3</f>
        <v>30</v>
      </c>
      <c r="EZ7" s="40">
        <f t="shared" si="86"/>
        <v>36</v>
      </c>
      <c r="FA7" s="40">
        <f t="shared" si="86"/>
        <v>11</v>
      </c>
      <c r="FB7" s="72">
        <f t="shared" si="87"/>
        <v>77</v>
      </c>
      <c r="FC7" s="38">
        <v>11.0</v>
      </c>
      <c r="FD7" s="66">
        <v>12.0</v>
      </c>
      <c r="FE7" s="38">
        <v>11.0</v>
      </c>
      <c r="FF7" s="42">
        <f t="shared" si="88"/>
        <v>34</v>
      </c>
      <c r="FG7" s="40">
        <f t="shared" ref="FG7:FI7" si="89">FC7*FG3</f>
        <v>33</v>
      </c>
      <c r="FH7" s="40">
        <f t="shared" si="89"/>
        <v>36</v>
      </c>
      <c r="FI7" s="40">
        <f t="shared" si="89"/>
        <v>11</v>
      </c>
      <c r="FJ7" s="73">
        <f t="shared" si="90"/>
        <v>80</v>
      </c>
      <c r="FK7" s="44">
        <f t="shared" si="91"/>
        <v>157</v>
      </c>
      <c r="FL7" s="38">
        <v>10.0</v>
      </c>
      <c r="FM7" s="38">
        <v>11.0</v>
      </c>
      <c r="FN7" s="38">
        <v>11.0</v>
      </c>
      <c r="FO7" s="45">
        <f t="shared" si="92"/>
        <v>32</v>
      </c>
      <c r="FP7" s="40">
        <f t="shared" ref="FP7:FR7" si="93">FL7*FP3</f>
        <v>20</v>
      </c>
      <c r="FQ7" s="40">
        <f t="shared" si="93"/>
        <v>22</v>
      </c>
      <c r="FR7" s="40">
        <f t="shared" si="93"/>
        <v>11</v>
      </c>
      <c r="FS7" s="74">
        <f t="shared" si="94"/>
        <v>53</v>
      </c>
      <c r="FT7" s="38">
        <v>10.0</v>
      </c>
      <c r="FU7" s="38">
        <v>11.0</v>
      </c>
      <c r="FV7" s="38">
        <v>11.0</v>
      </c>
      <c r="FW7" s="42">
        <f t="shared" si="95"/>
        <v>32</v>
      </c>
      <c r="FX7" s="40">
        <f t="shared" ref="FX7:FZ7" si="96">FT7*FX3</f>
        <v>20</v>
      </c>
      <c r="FY7" s="40">
        <f t="shared" si="96"/>
        <v>22</v>
      </c>
      <c r="FZ7" s="40">
        <f t="shared" si="96"/>
        <v>11</v>
      </c>
      <c r="GA7" s="74">
        <f t="shared" si="97"/>
        <v>53</v>
      </c>
      <c r="GB7" s="44">
        <f t="shared" si="98"/>
        <v>106</v>
      </c>
      <c r="GC7" s="38">
        <v>10.0</v>
      </c>
      <c r="GD7" s="38">
        <v>11.0</v>
      </c>
      <c r="GE7" s="66">
        <v>12.0</v>
      </c>
      <c r="GF7" s="45">
        <f t="shared" si="99"/>
        <v>33</v>
      </c>
      <c r="GG7" s="40">
        <f t="shared" ref="GG7:GI7" si="100">GC7*GG3</f>
        <v>20</v>
      </c>
      <c r="GH7" s="40">
        <f t="shared" si="100"/>
        <v>22</v>
      </c>
      <c r="GI7" s="40">
        <f t="shared" si="100"/>
        <v>12</v>
      </c>
      <c r="GJ7" s="74">
        <f t="shared" si="101"/>
        <v>54</v>
      </c>
      <c r="GK7" s="66">
        <v>12.0</v>
      </c>
      <c r="GL7" s="66">
        <v>12.0</v>
      </c>
      <c r="GM7" s="66">
        <v>12.0</v>
      </c>
      <c r="GN7" s="45">
        <f t="shared" si="102"/>
        <v>36</v>
      </c>
      <c r="GO7" s="8">
        <f t="shared" ref="GO7:GQ7" si="103">GK7*GO3</f>
        <v>36</v>
      </c>
      <c r="GP7" s="8">
        <f t="shared" si="103"/>
        <v>36</v>
      </c>
      <c r="GQ7" s="8">
        <f t="shared" si="103"/>
        <v>12</v>
      </c>
      <c r="GR7" s="74">
        <f t="shared" si="104"/>
        <v>84</v>
      </c>
      <c r="GS7" s="66">
        <v>12.0</v>
      </c>
      <c r="GT7" s="66">
        <v>12.0</v>
      </c>
      <c r="GU7" s="66">
        <v>12.0</v>
      </c>
      <c r="GV7" s="45">
        <f t="shared" si="105"/>
        <v>36</v>
      </c>
      <c r="GW7" s="8">
        <f t="shared" ref="GW7:GY7" si="106">GS7*GW3</f>
        <v>36</v>
      </c>
      <c r="GX7" s="8">
        <f t="shared" si="106"/>
        <v>36</v>
      </c>
      <c r="GY7" s="8">
        <f t="shared" si="106"/>
        <v>12</v>
      </c>
      <c r="GZ7" s="74">
        <f t="shared" si="107"/>
        <v>84</v>
      </c>
      <c r="HA7" s="93">
        <f t="shared" si="108"/>
        <v>168</v>
      </c>
      <c r="HB7" s="66">
        <v>12.0</v>
      </c>
      <c r="HC7" s="66">
        <v>12.0</v>
      </c>
      <c r="HD7" s="48">
        <f>GY7*HD3</f>
        <v>0</v>
      </c>
      <c r="HE7" s="38">
        <v>11.0</v>
      </c>
      <c r="HF7" s="45">
        <f t="shared" si="109"/>
        <v>35</v>
      </c>
      <c r="HG7" s="40">
        <f t="shared" ref="HG7:HJ7" si="110">HB7*HG3</f>
        <v>36</v>
      </c>
      <c r="HH7" s="40">
        <f t="shared" si="110"/>
        <v>12</v>
      </c>
      <c r="HI7" s="48">
        <f t="shared" si="110"/>
        <v>0</v>
      </c>
      <c r="HJ7" s="8">
        <f t="shared" si="110"/>
        <v>11</v>
      </c>
      <c r="HK7" s="74">
        <f t="shared" si="111"/>
        <v>59</v>
      </c>
      <c r="HL7" s="15">
        <f t="shared" si="112"/>
        <v>544</v>
      </c>
      <c r="HM7" s="49">
        <v>0.0</v>
      </c>
      <c r="HN7" s="76">
        <f t="shared" si="113"/>
        <v>544</v>
      </c>
      <c r="HO7" s="71">
        <f t="shared" si="114"/>
        <v>1440</v>
      </c>
      <c r="HP7" s="31">
        <v>2.0</v>
      </c>
      <c r="HQ7" s="52">
        <f t="shared" si="115"/>
        <v>83.33333333</v>
      </c>
      <c r="HR7" s="1" t="s">
        <v>73</v>
      </c>
      <c r="HS7" s="40">
        <v>83.33</v>
      </c>
    </row>
    <row r="8" ht="12.75" customHeight="1">
      <c r="A8" s="36">
        <v>3.0</v>
      </c>
      <c r="B8" s="37">
        <f t="shared" si="25"/>
        <v>1314</v>
      </c>
      <c r="C8" s="1" t="s">
        <v>74</v>
      </c>
      <c r="D8" s="38">
        <v>8.0</v>
      </c>
      <c r="E8" s="38">
        <v>9.0</v>
      </c>
      <c r="F8" s="38">
        <v>9.0</v>
      </c>
      <c r="G8" s="39">
        <f t="shared" si="26"/>
        <v>26</v>
      </c>
      <c r="H8" s="40">
        <f t="shared" ref="H8:J8" si="116">D8*H3</f>
        <v>24</v>
      </c>
      <c r="I8" s="40">
        <f t="shared" si="116"/>
        <v>27</v>
      </c>
      <c r="J8" s="40">
        <f t="shared" si="116"/>
        <v>9</v>
      </c>
      <c r="K8" s="72">
        <f t="shared" si="28"/>
        <v>60</v>
      </c>
      <c r="L8" s="38">
        <v>8.0</v>
      </c>
      <c r="M8" s="38">
        <v>9.0</v>
      </c>
      <c r="N8" s="38">
        <v>8.0</v>
      </c>
      <c r="O8" s="42">
        <f t="shared" si="29"/>
        <v>25</v>
      </c>
      <c r="P8" s="40">
        <f t="shared" ref="P8:R8" si="117">L8*P3</f>
        <v>24</v>
      </c>
      <c r="Q8" s="40">
        <f t="shared" si="117"/>
        <v>27</v>
      </c>
      <c r="R8" s="40">
        <f t="shared" si="117"/>
        <v>8</v>
      </c>
      <c r="S8" s="73">
        <f t="shared" si="31"/>
        <v>59</v>
      </c>
      <c r="T8" s="92">
        <f t="shared" si="32"/>
        <v>119</v>
      </c>
      <c r="U8" s="38">
        <v>7.0</v>
      </c>
      <c r="V8" s="38">
        <v>6.0</v>
      </c>
      <c r="W8" s="38">
        <v>7.0</v>
      </c>
      <c r="X8" s="45">
        <f t="shared" si="33"/>
        <v>20</v>
      </c>
      <c r="Y8" s="40">
        <f t="shared" ref="Y8:AA8" si="118">U8*Y3</f>
        <v>14</v>
      </c>
      <c r="Z8" s="40">
        <f t="shared" si="118"/>
        <v>12</v>
      </c>
      <c r="AA8" s="40">
        <f t="shared" si="118"/>
        <v>7</v>
      </c>
      <c r="AB8" s="74">
        <f t="shared" si="35"/>
        <v>33</v>
      </c>
      <c r="AC8" s="38">
        <v>6.0</v>
      </c>
      <c r="AD8" s="38">
        <v>7.0</v>
      </c>
      <c r="AE8" s="38">
        <v>7.0</v>
      </c>
      <c r="AF8" s="42">
        <f t="shared" si="36"/>
        <v>20</v>
      </c>
      <c r="AG8" s="40">
        <f t="shared" ref="AG8:AI8" si="119">AC8*AG3</f>
        <v>12</v>
      </c>
      <c r="AH8" s="40">
        <f t="shared" si="119"/>
        <v>14</v>
      </c>
      <c r="AI8" s="40">
        <f t="shared" si="119"/>
        <v>7</v>
      </c>
      <c r="AJ8" s="74">
        <f t="shared" si="38"/>
        <v>33</v>
      </c>
      <c r="AK8" s="92">
        <f t="shared" si="39"/>
        <v>66</v>
      </c>
      <c r="AL8" s="38">
        <v>8.0</v>
      </c>
      <c r="AM8" s="38">
        <v>8.0</v>
      </c>
      <c r="AN8" s="38">
        <v>7.0</v>
      </c>
      <c r="AO8" s="45">
        <f t="shared" si="40"/>
        <v>23</v>
      </c>
      <c r="AP8" s="40">
        <f t="shared" ref="AP8:AR8" si="120">AL8*AP3</f>
        <v>16</v>
      </c>
      <c r="AQ8" s="40">
        <f t="shared" si="120"/>
        <v>16</v>
      </c>
      <c r="AR8" s="40">
        <f t="shared" si="120"/>
        <v>7</v>
      </c>
      <c r="AS8" s="74">
        <f t="shared" si="42"/>
        <v>39</v>
      </c>
      <c r="AT8" s="38">
        <v>8.0</v>
      </c>
      <c r="AU8" s="38">
        <v>8.0</v>
      </c>
      <c r="AV8" s="38">
        <v>7.0</v>
      </c>
      <c r="AW8" s="45">
        <f t="shared" si="43"/>
        <v>23</v>
      </c>
      <c r="AX8" s="68">
        <f t="shared" ref="AX8:AZ8" si="121">AT8*AX3</f>
        <v>24</v>
      </c>
      <c r="AY8" s="68">
        <f t="shared" si="121"/>
        <v>24</v>
      </c>
      <c r="AZ8" s="68">
        <f t="shared" si="121"/>
        <v>7</v>
      </c>
      <c r="BA8" s="74">
        <f t="shared" si="45"/>
        <v>55</v>
      </c>
      <c r="BB8" s="38">
        <v>8.0</v>
      </c>
      <c r="BC8" s="38">
        <v>8.0</v>
      </c>
      <c r="BD8" s="38">
        <v>8.0</v>
      </c>
      <c r="BE8" s="45">
        <f t="shared" si="46"/>
        <v>24</v>
      </c>
      <c r="BF8" s="68">
        <f t="shared" ref="BF8:BH8" si="122">BB8*BF3</f>
        <v>24</v>
      </c>
      <c r="BG8" s="68">
        <f t="shared" si="122"/>
        <v>24</v>
      </c>
      <c r="BH8" s="68">
        <f t="shared" si="122"/>
        <v>8</v>
      </c>
      <c r="BI8" s="74">
        <f t="shared" si="48"/>
        <v>56</v>
      </c>
      <c r="BJ8" s="93">
        <f t="shared" si="49"/>
        <v>111</v>
      </c>
      <c r="BK8" s="38">
        <v>9.0</v>
      </c>
      <c r="BL8" s="38">
        <v>9.0</v>
      </c>
      <c r="BM8" s="48">
        <f t="shared" ref="BM8:BM9" si="147">BH8*BM3</f>
        <v>0</v>
      </c>
      <c r="BN8" s="38">
        <v>8.0</v>
      </c>
      <c r="BO8" s="45">
        <f t="shared" si="50"/>
        <v>26</v>
      </c>
      <c r="BP8" s="40">
        <f t="shared" ref="BP8:BS8" si="123">BK8*BP3</f>
        <v>27</v>
      </c>
      <c r="BQ8" s="40">
        <f t="shared" si="123"/>
        <v>9</v>
      </c>
      <c r="BR8" s="48">
        <f t="shared" si="123"/>
        <v>0</v>
      </c>
      <c r="BS8" s="40">
        <f t="shared" si="123"/>
        <v>8</v>
      </c>
      <c r="BT8" s="74">
        <f t="shared" si="52"/>
        <v>44</v>
      </c>
      <c r="BU8" s="15">
        <f t="shared" si="53"/>
        <v>379</v>
      </c>
      <c r="BV8" s="49">
        <v>0.0</v>
      </c>
      <c r="BW8" s="76">
        <f t="shared" si="54"/>
        <v>379</v>
      </c>
      <c r="BX8" s="31">
        <v>3.0</v>
      </c>
      <c r="BY8" s="38">
        <v>10.0</v>
      </c>
      <c r="BZ8" s="38">
        <v>10.0</v>
      </c>
      <c r="CA8" s="38">
        <v>10.0</v>
      </c>
      <c r="CB8" s="39">
        <f t="shared" si="55"/>
        <v>30</v>
      </c>
      <c r="CC8" s="40">
        <f t="shared" ref="CC8:CE8" si="124">BY8*CC3</f>
        <v>30</v>
      </c>
      <c r="CD8" s="40">
        <f t="shared" si="124"/>
        <v>30</v>
      </c>
      <c r="CE8" s="40">
        <f t="shared" si="124"/>
        <v>10</v>
      </c>
      <c r="CF8" s="72">
        <f t="shared" si="57"/>
        <v>70</v>
      </c>
      <c r="CG8" s="38">
        <v>10.0</v>
      </c>
      <c r="CH8" s="38">
        <v>10.0</v>
      </c>
      <c r="CI8" s="38">
        <v>10.0</v>
      </c>
      <c r="CJ8" s="42">
        <f t="shared" si="58"/>
        <v>30</v>
      </c>
      <c r="CK8" s="40">
        <f t="shared" ref="CK8:CM8" si="125">CG8*CK3</f>
        <v>30</v>
      </c>
      <c r="CL8" s="40">
        <f t="shared" si="125"/>
        <v>30</v>
      </c>
      <c r="CM8" s="40">
        <f t="shared" si="125"/>
        <v>10</v>
      </c>
      <c r="CN8" s="73">
        <f t="shared" si="60"/>
        <v>70</v>
      </c>
      <c r="CO8" s="44">
        <f t="shared" si="61"/>
        <v>140</v>
      </c>
      <c r="CP8" s="38">
        <v>8.0</v>
      </c>
      <c r="CQ8" s="38">
        <v>8.0</v>
      </c>
      <c r="CR8" s="38">
        <v>9.0</v>
      </c>
      <c r="CS8" s="45">
        <f t="shared" si="62"/>
        <v>25</v>
      </c>
      <c r="CT8" s="40">
        <f t="shared" ref="CT8:CV8" si="126">CP8*CT3</f>
        <v>16</v>
      </c>
      <c r="CU8" s="40">
        <f t="shared" si="126"/>
        <v>16</v>
      </c>
      <c r="CV8" s="40">
        <f t="shared" si="126"/>
        <v>9</v>
      </c>
      <c r="CW8" s="74">
        <f t="shared" si="64"/>
        <v>41</v>
      </c>
      <c r="CX8" s="38">
        <v>8.0</v>
      </c>
      <c r="CY8" s="38">
        <v>10.0</v>
      </c>
      <c r="CZ8" s="38">
        <v>9.0</v>
      </c>
      <c r="DA8" s="42">
        <f t="shared" si="65"/>
        <v>27</v>
      </c>
      <c r="DB8" s="40">
        <f t="shared" ref="DB8:DD8" si="127">CX8*DB3</f>
        <v>16</v>
      </c>
      <c r="DC8" s="40">
        <f t="shared" si="127"/>
        <v>20</v>
      </c>
      <c r="DD8" s="40">
        <f t="shared" si="127"/>
        <v>9</v>
      </c>
      <c r="DE8" s="74">
        <f t="shared" si="67"/>
        <v>45</v>
      </c>
      <c r="DF8" s="44">
        <f t="shared" si="68"/>
        <v>86</v>
      </c>
      <c r="DG8" s="38">
        <v>9.0</v>
      </c>
      <c r="DH8" s="38">
        <v>9.0</v>
      </c>
      <c r="DI8" s="38">
        <v>10.0</v>
      </c>
      <c r="DJ8" s="45">
        <f t="shared" si="69"/>
        <v>28</v>
      </c>
      <c r="DK8" s="40">
        <f t="shared" ref="DK8:DM8" si="128">DG8*DK3</f>
        <v>18</v>
      </c>
      <c r="DL8" s="40">
        <f t="shared" si="128"/>
        <v>18</v>
      </c>
      <c r="DM8" s="40">
        <f t="shared" si="128"/>
        <v>10</v>
      </c>
      <c r="DN8" s="74">
        <f t="shared" si="71"/>
        <v>46</v>
      </c>
      <c r="DO8" s="38">
        <v>9.0</v>
      </c>
      <c r="DP8" s="38">
        <v>9.0</v>
      </c>
      <c r="DQ8" s="38">
        <v>10.0</v>
      </c>
      <c r="DR8" s="45">
        <f t="shared" si="72"/>
        <v>28</v>
      </c>
      <c r="DS8" s="68">
        <f t="shared" ref="DS8:DU8" si="129">DO8*DS3</f>
        <v>27</v>
      </c>
      <c r="DT8" s="68">
        <f t="shared" si="129"/>
        <v>27</v>
      </c>
      <c r="DU8" s="68">
        <f t="shared" si="129"/>
        <v>10</v>
      </c>
      <c r="DV8" s="74">
        <f t="shared" si="74"/>
        <v>64</v>
      </c>
      <c r="DW8" s="38">
        <v>9.0</v>
      </c>
      <c r="DX8" s="38">
        <v>10.0</v>
      </c>
      <c r="DY8" s="38">
        <v>10.0</v>
      </c>
      <c r="DZ8" s="45">
        <f t="shared" si="75"/>
        <v>29</v>
      </c>
      <c r="EA8" s="68">
        <f t="shared" ref="EA8:EC8" si="130">DW8*EA3</f>
        <v>27</v>
      </c>
      <c r="EB8" s="68">
        <f t="shared" si="130"/>
        <v>30</v>
      </c>
      <c r="EC8" s="68">
        <f t="shared" si="130"/>
        <v>10</v>
      </c>
      <c r="ED8" s="74">
        <f t="shared" si="77"/>
        <v>67</v>
      </c>
      <c r="EE8" s="93">
        <f t="shared" si="78"/>
        <v>131</v>
      </c>
      <c r="EF8" s="38">
        <v>9.0</v>
      </c>
      <c r="EG8" s="38">
        <v>10.0</v>
      </c>
      <c r="EH8" s="48">
        <f>EC8*EH3</f>
        <v>0</v>
      </c>
      <c r="EI8" s="38">
        <v>10.0</v>
      </c>
      <c r="EJ8" s="45">
        <f t="shared" si="79"/>
        <v>29</v>
      </c>
      <c r="EK8" s="40">
        <f t="shared" ref="EK8:EN8" si="131">EF8*EK3</f>
        <v>27</v>
      </c>
      <c r="EL8" s="40">
        <f t="shared" si="131"/>
        <v>10</v>
      </c>
      <c r="EM8" s="48">
        <f t="shared" si="131"/>
        <v>0</v>
      </c>
      <c r="EN8" s="40">
        <f t="shared" si="131"/>
        <v>10</v>
      </c>
      <c r="EO8" s="74">
        <f t="shared" si="81"/>
        <v>47</v>
      </c>
      <c r="EP8" s="15">
        <f t="shared" si="82"/>
        <v>450</v>
      </c>
      <c r="EQ8" s="49">
        <v>0.0</v>
      </c>
      <c r="ER8" s="76">
        <f t="shared" si="83"/>
        <v>450</v>
      </c>
      <c r="ES8" s="71">
        <f t="shared" si="84"/>
        <v>829</v>
      </c>
      <c r="ET8" s="77">
        <v>3.0</v>
      </c>
      <c r="EU8" s="38">
        <v>11.0</v>
      </c>
      <c r="EV8" s="38">
        <v>11.0</v>
      </c>
      <c r="EW8" s="38">
        <v>10.0</v>
      </c>
      <c r="EX8" s="39">
        <f t="shared" si="85"/>
        <v>32</v>
      </c>
      <c r="EY8" s="40">
        <f t="shared" ref="EY8:FA8" si="132">EU8*EY3</f>
        <v>33</v>
      </c>
      <c r="EZ8" s="40">
        <f t="shared" si="132"/>
        <v>33</v>
      </c>
      <c r="FA8" s="40">
        <f t="shared" si="132"/>
        <v>10</v>
      </c>
      <c r="FB8" s="72">
        <f t="shared" si="87"/>
        <v>76</v>
      </c>
      <c r="FC8" s="66">
        <v>11.0</v>
      </c>
      <c r="FD8" s="66">
        <v>11.0</v>
      </c>
      <c r="FE8" s="66">
        <v>10.0</v>
      </c>
      <c r="FF8" s="42">
        <f t="shared" si="88"/>
        <v>32</v>
      </c>
      <c r="FG8" s="40">
        <f t="shared" ref="FG8:FI8" si="133">FC8*FG3</f>
        <v>33</v>
      </c>
      <c r="FH8" s="40">
        <f t="shared" si="133"/>
        <v>33</v>
      </c>
      <c r="FI8" s="40">
        <f t="shared" si="133"/>
        <v>10</v>
      </c>
      <c r="FJ8" s="73">
        <f t="shared" si="90"/>
        <v>76</v>
      </c>
      <c r="FK8" s="44">
        <f t="shared" si="91"/>
        <v>152</v>
      </c>
      <c r="FL8" s="66">
        <v>9.0</v>
      </c>
      <c r="FM8" s="66">
        <v>8.0</v>
      </c>
      <c r="FN8" s="66">
        <v>10.0</v>
      </c>
      <c r="FO8" s="45">
        <f t="shared" si="92"/>
        <v>27</v>
      </c>
      <c r="FP8" s="40">
        <f t="shared" ref="FP8:FR8" si="134">FL8*FP3</f>
        <v>18</v>
      </c>
      <c r="FQ8" s="40">
        <f t="shared" si="134"/>
        <v>16</v>
      </c>
      <c r="FR8" s="40">
        <f t="shared" si="134"/>
        <v>10</v>
      </c>
      <c r="FS8" s="74">
        <f t="shared" si="94"/>
        <v>44</v>
      </c>
      <c r="FT8" s="38">
        <v>9.0</v>
      </c>
      <c r="FU8" s="38">
        <v>10.0</v>
      </c>
      <c r="FV8" s="66">
        <v>10.0</v>
      </c>
      <c r="FW8" s="42">
        <f t="shared" si="95"/>
        <v>29</v>
      </c>
      <c r="FX8" s="40">
        <f t="shared" ref="FX8:FZ8" si="135">FT8*FX3</f>
        <v>18</v>
      </c>
      <c r="FY8" s="40">
        <f t="shared" si="135"/>
        <v>20</v>
      </c>
      <c r="FZ8" s="40">
        <f t="shared" si="135"/>
        <v>10</v>
      </c>
      <c r="GA8" s="74">
        <f t="shared" si="97"/>
        <v>48</v>
      </c>
      <c r="GB8" s="44">
        <f t="shared" si="98"/>
        <v>92</v>
      </c>
      <c r="GC8" s="38">
        <v>9.0</v>
      </c>
      <c r="GD8" s="66">
        <v>10.0</v>
      </c>
      <c r="GE8" s="66">
        <v>10.0</v>
      </c>
      <c r="GF8" s="45">
        <f t="shared" si="99"/>
        <v>29</v>
      </c>
      <c r="GG8" s="40">
        <f t="shared" ref="GG8:GI8" si="136">GC8*GG3</f>
        <v>18</v>
      </c>
      <c r="GH8" s="40">
        <f t="shared" si="136"/>
        <v>20</v>
      </c>
      <c r="GI8" s="40">
        <f t="shared" si="136"/>
        <v>10</v>
      </c>
      <c r="GJ8" s="74">
        <f t="shared" si="101"/>
        <v>48</v>
      </c>
      <c r="GK8" s="38">
        <v>10.0</v>
      </c>
      <c r="GL8" s="38">
        <v>10.0</v>
      </c>
      <c r="GM8" s="38">
        <v>10.0</v>
      </c>
      <c r="GN8" s="45">
        <f t="shared" si="102"/>
        <v>30</v>
      </c>
      <c r="GO8" s="8">
        <f t="shared" ref="GO8:GQ8" si="137">GK8*GO3</f>
        <v>30</v>
      </c>
      <c r="GP8" s="8">
        <f t="shared" si="137"/>
        <v>30</v>
      </c>
      <c r="GQ8" s="8">
        <f t="shared" si="137"/>
        <v>10</v>
      </c>
      <c r="GR8" s="74">
        <f t="shared" si="104"/>
        <v>70</v>
      </c>
      <c r="GS8" s="38">
        <v>10.0</v>
      </c>
      <c r="GT8" s="38">
        <v>11.0</v>
      </c>
      <c r="GU8" s="66">
        <v>10.0</v>
      </c>
      <c r="GV8" s="45">
        <f t="shared" si="105"/>
        <v>31</v>
      </c>
      <c r="GW8" s="8">
        <f t="shared" ref="GW8:GY8" si="138">GS8*GW3</f>
        <v>30</v>
      </c>
      <c r="GX8" s="8">
        <f t="shared" si="138"/>
        <v>33</v>
      </c>
      <c r="GY8" s="8">
        <f t="shared" si="138"/>
        <v>10</v>
      </c>
      <c r="GZ8" s="74">
        <f t="shared" si="107"/>
        <v>73</v>
      </c>
      <c r="HA8" s="93">
        <f t="shared" si="108"/>
        <v>143</v>
      </c>
      <c r="HB8" s="38">
        <v>10.0</v>
      </c>
      <c r="HC8" s="38">
        <v>10.0</v>
      </c>
      <c r="HD8" s="48">
        <f>GY8*HD3</f>
        <v>0</v>
      </c>
      <c r="HE8" s="66">
        <v>10.0</v>
      </c>
      <c r="HF8" s="45">
        <f t="shared" si="109"/>
        <v>30</v>
      </c>
      <c r="HG8" s="40">
        <f t="shared" ref="HG8:HJ8" si="139">HB8*HG3</f>
        <v>30</v>
      </c>
      <c r="HH8" s="40">
        <f t="shared" si="139"/>
        <v>10</v>
      </c>
      <c r="HI8" s="48">
        <f t="shared" si="139"/>
        <v>0</v>
      </c>
      <c r="HJ8" s="8">
        <f t="shared" si="139"/>
        <v>10</v>
      </c>
      <c r="HK8" s="74">
        <f t="shared" si="111"/>
        <v>50</v>
      </c>
      <c r="HL8" s="15">
        <f t="shared" si="112"/>
        <v>485</v>
      </c>
      <c r="HM8" s="49">
        <v>0.0</v>
      </c>
      <c r="HN8" s="76">
        <f t="shared" si="113"/>
        <v>485</v>
      </c>
      <c r="HO8" s="71">
        <f t="shared" si="114"/>
        <v>1314</v>
      </c>
      <c r="HP8" s="36">
        <v>3.0</v>
      </c>
      <c r="HQ8" s="52">
        <f t="shared" si="115"/>
        <v>76.04166667</v>
      </c>
      <c r="HR8" s="1" t="s">
        <v>74</v>
      </c>
      <c r="HS8" s="40">
        <v>76.04</v>
      </c>
    </row>
    <row r="9" ht="12.75" customHeight="1">
      <c r="A9" s="31">
        <v>4.0</v>
      </c>
      <c r="B9" s="37">
        <f t="shared" si="25"/>
        <v>740</v>
      </c>
      <c r="C9" s="1" t="s">
        <v>75</v>
      </c>
      <c r="D9" s="66">
        <v>8.0</v>
      </c>
      <c r="E9" s="66">
        <v>7.0</v>
      </c>
      <c r="F9" s="66">
        <v>7.0</v>
      </c>
      <c r="G9" s="39">
        <f t="shared" si="26"/>
        <v>22</v>
      </c>
      <c r="H9" s="53">
        <f t="shared" ref="H9:J9" si="140">D9*H3</f>
        <v>24</v>
      </c>
      <c r="I9" s="53">
        <f t="shared" si="140"/>
        <v>21</v>
      </c>
      <c r="J9" s="53">
        <f t="shared" si="140"/>
        <v>7</v>
      </c>
      <c r="K9" s="72">
        <f t="shared" si="28"/>
        <v>52</v>
      </c>
      <c r="L9" s="66">
        <v>8.0</v>
      </c>
      <c r="M9" s="66">
        <v>8.0</v>
      </c>
      <c r="N9" s="66">
        <v>8.0</v>
      </c>
      <c r="O9" s="42">
        <f t="shared" si="29"/>
        <v>24</v>
      </c>
      <c r="P9" s="53">
        <f t="shared" ref="P9:R9" si="141">L9*P3</f>
        <v>24</v>
      </c>
      <c r="Q9" s="53">
        <f t="shared" si="141"/>
        <v>24</v>
      </c>
      <c r="R9" s="53">
        <f t="shared" si="141"/>
        <v>8</v>
      </c>
      <c r="S9" s="73">
        <f t="shared" si="31"/>
        <v>56</v>
      </c>
      <c r="T9" s="92">
        <f t="shared" si="32"/>
        <v>108</v>
      </c>
      <c r="U9" s="66">
        <v>7.0</v>
      </c>
      <c r="V9" s="66">
        <v>6.0</v>
      </c>
      <c r="W9" s="66">
        <v>7.0</v>
      </c>
      <c r="X9" s="45">
        <f t="shared" si="33"/>
        <v>20</v>
      </c>
      <c r="Y9" s="53">
        <f t="shared" ref="Y9:AA9" si="142">U9*Y3</f>
        <v>14</v>
      </c>
      <c r="Z9" s="53">
        <f t="shared" si="142"/>
        <v>12</v>
      </c>
      <c r="AA9" s="53">
        <f t="shared" si="142"/>
        <v>7</v>
      </c>
      <c r="AB9" s="74">
        <f t="shared" si="35"/>
        <v>33</v>
      </c>
      <c r="AC9" s="66">
        <v>5.0</v>
      </c>
      <c r="AD9" s="66">
        <v>6.0</v>
      </c>
      <c r="AE9" s="66">
        <v>6.0</v>
      </c>
      <c r="AF9" s="42">
        <f t="shared" si="36"/>
        <v>17</v>
      </c>
      <c r="AG9" s="53">
        <f t="shared" ref="AG9:AI9" si="143">AC9*AG3</f>
        <v>10</v>
      </c>
      <c r="AH9" s="53">
        <f t="shared" si="143"/>
        <v>12</v>
      </c>
      <c r="AI9" s="53">
        <f t="shared" si="143"/>
        <v>6</v>
      </c>
      <c r="AJ9" s="74">
        <f t="shared" si="38"/>
        <v>28</v>
      </c>
      <c r="AK9" s="92">
        <f t="shared" si="39"/>
        <v>61</v>
      </c>
      <c r="AL9" s="66">
        <v>7.0</v>
      </c>
      <c r="AM9" s="66">
        <v>8.0</v>
      </c>
      <c r="AN9" s="66">
        <v>8.0</v>
      </c>
      <c r="AO9" s="45">
        <f t="shared" si="40"/>
        <v>23</v>
      </c>
      <c r="AP9" s="53">
        <f t="shared" ref="AP9:AR9" si="144">AL9*AP3</f>
        <v>14</v>
      </c>
      <c r="AQ9" s="53">
        <f t="shared" si="144"/>
        <v>16</v>
      </c>
      <c r="AR9" s="53">
        <f t="shared" si="144"/>
        <v>8</v>
      </c>
      <c r="AS9" s="74">
        <f t="shared" si="42"/>
        <v>38</v>
      </c>
      <c r="AT9" s="66">
        <v>7.0</v>
      </c>
      <c r="AU9" s="66">
        <v>6.0</v>
      </c>
      <c r="AV9" s="66">
        <v>7.0</v>
      </c>
      <c r="AW9" s="45">
        <f t="shared" si="43"/>
        <v>20</v>
      </c>
      <c r="AX9" s="53">
        <f t="shared" ref="AX9:AZ9" si="145">AT9*AX3</f>
        <v>21</v>
      </c>
      <c r="AY9" s="53">
        <f t="shared" si="145"/>
        <v>18</v>
      </c>
      <c r="AZ9" s="53">
        <f t="shared" si="145"/>
        <v>7</v>
      </c>
      <c r="BA9" s="74">
        <f t="shared" si="45"/>
        <v>46</v>
      </c>
      <c r="BB9" s="66">
        <v>7.0</v>
      </c>
      <c r="BC9" s="66">
        <v>7.0</v>
      </c>
      <c r="BD9" s="66">
        <v>7.0</v>
      </c>
      <c r="BE9" s="45">
        <f t="shared" si="46"/>
        <v>21</v>
      </c>
      <c r="BF9" s="53">
        <f t="shared" ref="BF9:BH9" si="146">BB9*BF3</f>
        <v>21</v>
      </c>
      <c r="BG9" s="53">
        <f t="shared" si="146"/>
        <v>21</v>
      </c>
      <c r="BH9" s="53">
        <f t="shared" si="146"/>
        <v>7</v>
      </c>
      <c r="BI9" s="74">
        <f t="shared" si="48"/>
        <v>49</v>
      </c>
      <c r="BJ9" s="93">
        <f t="shared" si="49"/>
        <v>95</v>
      </c>
      <c r="BK9" s="66">
        <v>7.0</v>
      </c>
      <c r="BL9" s="38">
        <v>7.0</v>
      </c>
      <c r="BM9" s="48">
        <f t="shared" si="147"/>
        <v>0</v>
      </c>
      <c r="BN9" s="38">
        <v>7.0</v>
      </c>
      <c r="BO9" s="45">
        <f t="shared" si="50"/>
        <v>21</v>
      </c>
      <c r="BP9" s="53">
        <f t="shared" ref="BP9:BS9" si="148">BK9*BP3</f>
        <v>21</v>
      </c>
      <c r="BQ9" s="53">
        <f t="shared" si="148"/>
        <v>7</v>
      </c>
      <c r="BR9" s="48">
        <f t="shared" si="148"/>
        <v>0</v>
      </c>
      <c r="BS9" s="53">
        <f t="shared" si="148"/>
        <v>7</v>
      </c>
      <c r="BT9" s="74">
        <f t="shared" si="52"/>
        <v>35</v>
      </c>
      <c r="BU9" s="15">
        <f t="shared" si="53"/>
        <v>337</v>
      </c>
      <c r="BV9" s="49">
        <v>0.0</v>
      </c>
      <c r="BW9" s="76">
        <f t="shared" si="54"/>
        <v>337</v>
      </c>
      <c r="BX9" s="31">
        <v>4.0</v>
      </c>
      <c r="BY9" s="66">
        <v>9.0</v>
      </c>
      <c r="BZ9" s="66">
        <v>9.0</v>
      </c>
      <c r="CA9" s="66">
        <v>9.0</v>
      </c>
      <c r="CB9" s="39">
        <f t="shared" si="55"/>
        <v>27</v>
      </c>
      <c r="CC9" s="53">
        <f t="shared" ref="CC9:CE9" si="149">BY9*CC3</f>
        <v>27</v>
      </c>
      <c r="CD9" s="53">
        <f t="shared" si="149"/>
        <v>27</v>
      </c>
      <c r="CE9" s="53">
        <f t="shared" si="149"/>
        <v>9</v>
      </c>
      <c r="CF9" s="72">
        <f t="shared" si="57"/>
        <v>63</v>
      </c>
      <c r="CG9" s="66">
        <v>10.0</v>
      </c>
      <c r="CH9" s="66">
        <v>10.0</v>
      </c>
      <c r="CI9" s="66">
        <v>9.0</v>
      </c>
      <c r="CJ9" s="42">
        <f t="shared" si="58"/>
        <v>29</v>
      </c>
      <c r="CK9" s="53">
        <f t="shared" ref="CK9:CM9" si="150">CG9*CK3</f>
        <v>30</v>
      </c>
      <c r="CL9" s="53">
        <f t="shared" si="150"/>
        <v>30</v>
      </c>
      <c r="CM9" s="53">
        <f t="shared" si="150"/>
        <v>9</v>
      </c>
      <c r="CN9" s="73">
        <f t="shared" si="60"/>
        <v>69</v>
      </c>
      <c r="CO9" s="44">
        <f t="shared" si="61"/>
        <v>132</v>
      </c>
      <c r="CP9" s="66">
        <v>7.0</v>
      </c>
      <c r="CQ9" s="66">
        <v>7.0</v>
      </c>
      <c r="CR9" s="66">
        <v>7.0</v>
      </c>
      <c r="CS9" s="45">
        <f t="shared" si="62"/>
        <v>21</v>
      </c>
      <c r="CT9" s="53">
        <f t="shared" ref="CT9:CV9" si="151">CP9*CT3</f>
        <v>14</v>
      </c>
      <c r="CU9" s="53">
        <f t="shared" si="151"/>
        <v>14</v>
      </c>
      <c r="CV9" s="53">
        <f t="shared" si="151"/>
        <v>7</v>
      </c>
      <c r="CW9" s="74">
        <f t="shared" si="64"/>
        <v>35</v>
      </c>
      <c r="CX9" s="66">
        <v>7.0</v>
      </c>
      <c r="CY9" s="66">
        <v>8.0</v>
      </c>
      <c r="CZ9" s="66">
        <v>8.0</v>
      </c>
      <c r="DA9" s="42">
        <f t="shared" si="65"/>
        <v>23</v>
      </c>
      <c r="DB9" s="53">
        <f t="shared" ref="DB9:DD9" si="152">CX9*DB3</f>
        <v>14</v>
      </c>
      <c r="DC9" s="53">
        <f t="shared" si="152"/>
        <v>16</v>
      </c>
      <c r="DD9" s="53">
        <f t="shared" si="152"/>
        <v>8</v>
      </c>
      <c r="DE9" s="74">
        <f t="shared" si="67"/>
        <v>38</v>
      </c>
      <c r="DF9" s="44">
        <f t="shared" si="68"/>
        <v>73</v>
      </c>
      <c r="DG9" s="66">
        <v>8.0</v>
      </c>
      <c r="DH9" s="66">
        <v>9.0</v>
      </c>
      <c r="DI9" s="66">
        <v>9.0</v>
      </c>
      <c r="DJ9" s="45">
        <f t="shared" si="69"/>
        <v>26</v>
      </c>
      <c r="DK9" s="53">
        <f t="shared" ref="DK9:DM9" si="153">DG9*DK3</f>
        <v>16</v>
      </c>
      <c r="DL9" s="53">
        <f t="shared" si="153"/>
        <v>18</v>
      </c>
      <c r="DM9" s="53">
        <f t="shared" si="153"/>
        <v>9</v>
      </c>
      <c r="DN9" s="74">
        <f t="shared" si="71"/>
        <v>43</v>
      </c>
      <c r="DO9" s="66">
        <v>8.0</v>
      </c>
      <c r="DP9" s="66">
        <v>9.0</v>
      </c>
      <c r="DQ9" s="66">
        <v>9.0</v>
      </c>
      <c r="DR9" s="45">
        <f t="shared" si="72"/>
        <v>26</v>
      </c>
      <c r="DS9" s="53">
        <f t="shared" ref="DS9:DU9" si="154">DO9*DS3</f>
        <v>24</v>
      </c>
      <c r="DT9" s="53">
        <f t="shared" si="154"/>
        <v>27</v>
      </c>
      <c r="DU9" s="53">
        <f t="shared" si="154"/>
        <v>9</v>
      </c>
      <c r="DV9" s="74">
        <f t="shared" si="74"/>
        <v>60</v>
      </c>
      <c r="DW9" s="66">
        <v>8.0</v>
      </c>
      <c r="DX9" s="66">
        <v>9.0</v>
      </c>
      <c r="DY9" s="66">
        <v>9.0</v>
      </c>
      <c r="DZ9" s="45">
        <f t="shared" si="75"/>
        <v>26</v>
      </c>
      <c r="EA9" s="53">
        <f t="shared" ref="EA9:EC9" si="155">DW9*EA3</f>
        <v>24</v>
      </c>
      <c r="EB9" s="53">
        <f t="shared" si="155"/>
        <v>27</v>
      </c>
      <c r="EC9" s="53">
        <f t="shared" si="155"/>
        <v>9</v>
      </c>
      <c r="ED9" s="74">
        <f t="shared" si="77"/>
        <v>60</v>
      </c>
      <c r="EE9" s="93">
        <f t="shared" si="78"/>
        <v>120</v>
      </c>
      <c r="EF9" s="66">
        <v>7.0</v>
      </c>
      <c r="EG9" s="66">
        <v>7.0</v>
      </c>
      <c r="EH9" s="48">
        <f>EC9*EH3</f>
        <v>0</v>
      </c>
      <c r="EI9" s="38">
        <v>7.0</v>
      </c>
      <c r="EJ9" s="45">
        <f t="shared" si="79"/>
        <v>21</v>
      </c>
      <c r="EK9" s="53">
        <f t="shared" ref="EK9:EN9" si="156">EF9*EK3</f>
        <v>21</v>
      </c>
      <c r="EL9" s="53">
        <f t="shared" si="156"/>
        <v>7</v>
      </c>
      <c r="EM9" s="48">
        <f t="shared" si="156"/>
        <v>0</v>
      </c>
      <c r="EN9" s="53">
        <f t="shared" si="156"/>
        <v>7</v>
      </c>
      <c r="EO9" s="74">
        <f t="shared" si="81"/>
        <v>35</v>
      </c>
      <c r="EP9" s="15">
        <f t="shared" si="82"/>
        <v>403</v>
      </c>
      <c r="EQ9" s="49">
        <v>0.0</v>
      </c>
      <c r="ER9" s="76">
        <f t="shared" si="83"/>
        <v>403</v>
      </c>
      <c r="ES9" s="71">
        <f t="shared" si="84"/>
        <v>740</v>
      </c>
      <c r="ET9" s="77">
        <v>4.0</v>
      </c>
      <c r="EU9" s="55">
        <v>0.0</v>
      </c>
      <c r="EV9" s="55">
        <v>0.0</v>
      </c>
      <c r="EW9" s="55">
        <v>0.0</v>
      </c>
      <c r="EX9" s="55">
        <f t="shared" si="85"/>
        <v>0</v>
      </c>
      <c r="EY9" s="55">
        <f t="shared" ref="EY9:FA9" si="157">EU9*EY2</f>
        <v>0</v>
      </c>
      <c r="EZ9" s="55">
        <f t="shared" si="157"/>
        <v>0</v>
      </c>
      <c r="FA9" s="55">
        <f t="shared" si="157"/>
        <v>0</v>
      </c>
      <c r="FB9" s="55">
        <f t="shared" si="87"/>
        <v>0</v>
      </c>
      <c r="FC9" s="55">
        <v>0.0</v>
      </c>
      <c r="FD9" s="55">
        <v>0.0</v>
      </c>
      <c r="FE9" s="55">
        <v>0.0</v>
      </c>
      <c r="FF9" s="57">
        <f t="shared" si="88"/>
        <v>0</v>
      </c>
      <c r="FG9" s="55">
        <f t="shared" ref="FG9:FI9" si="158">FC9*FG2</f>
        <v>0</v>
      </c>
      <c r="FH9" s="55">
        <f t="shared" si="158"/>
        <v>0</v>
      </c>
      <c r="FI9" s="55">
        <f t="shared" si="158"/>
        <v>0</v>
      </c>
      <c r="FJ9" s="57">
        <f t="shared" si="90"/>
        <v>0</v>
      </c>
      <c r="FK9" s="59">
        <f t="shared" si="91"/>
        <v>0</v>
      </c>
      <c r="FL9" s="55">
        <v>0.0</v>
      </c>
      <c r="FM9" s="55">
        <v>0.0</v>
      </c>
      <c r="FN9" s="55">
        <v>0.0</v>
      </c>
      <c r="FO9" s="48">
        <f t="shared" si="92"/>
        <v>0</v>
      </c>
      <c r="FP9" s="55">
        <f t="shared" ref="FP9:FR9" si="159">FL9*FP2</f>
        <v>0</v>
      </c>
      <c r="FQ9" s="55">
        <f t="shared" si="159"/>
        <v>0</v>
      </c>
      <c r="FR9" s="55">
        <f t="shared" si="159"/>
        <v>0</v>
      </c>
      <c r="FS9" s="48">
        <f t="shared" si="94"/>
        <v>0</v>
      </c>
      <c r="FT9" s="55">
        <v>0.0</v>
      </c>
      <c r="FU9" s="55">
        <v>0.0</v>
      </c>
      <c r="FV9" s="55">
        <v>0.0</v>
      </c>
      <c r="FW9" s="57">
        <f t="shared" si="95"/>
        <v>0</v>
      </c>
      <c r="FX9" s="55">
        <f t="shared" ref="FX9:FZ9" si="160">FT9*FX2</f>
        <v>0</v>
      </c>
      <c r="FY9" s="55">
        <f t="shared" si="160"/>
        <v>0</v>
      </c>
      <c r="FZ9" s="55">
        <f t="shared" si="160"/>
        <v>0</v>
      </c>
      <c r="GA9" s="48">
        <f t="shared" si="97"/>
        <v>0</v>
      </c>
      <c r="GB9" s="59">
        <f t="shared" si="98"/>
        <v>0</v>
      </c>
      <c r="GC9" s="55">
        <v>0.0</v>
      </c>
      <c r="GD9" s="55">
        <v>0.0</v>
      </c>
      <c r="GE9" s="55">
        <v>0.0</v>
      </c>
      <c r="GF9" s="48">
        <f t="shared" si="99"/>
        <v>0</v>
      </c>
      <c r="GG9" s="55">
        <f t="shared" ref="GG9:GI9" si="161">GC9*GG2</f>
        <v>0</v>
      </c>
      <c r="GH9" s="55">
        <f t="shared" si="161"/>
        <v>0</v>
      </c>
      <c r="GI9" s="55">
        <f t="shared" si="161"/>
        <v>0</v>
      </c>
      <c r="GJ9" s="48">
        <f t="shared" si="101"/>
        <v>0</v>
      </c>
      <c r="GK9" s="55">
        <v>0.0</v>
      </c>
      <c r="GL9" s="55">
        <v>0.0</v>
      </c>
      <c r="GM9" s="55">
        <v>0.0</v>
      </c>
      <c r="GN9" s="48">
        <f t="shared" si="102"/>
        <v>0</v>
      </c>
      <c r="GO9" s="48">
        <f t="shared" ref="GO9:GQ9" si="162">GK9*GO2</f>
        <v>0</v>
      </c>
      <c r="GP9" s="48">
        <f t="shared" si="162"/>
        <v>0</v>
      </c>
      <c r="GQ9" s="48">
        <f t="shared" si="162"/>
        <v>0</v>
      </c>
      <c r="GR9" s="48">
        <f t="shared" si="104"/>
        <v>0</v>
      </c>
      <c r="GS9" s="48">
        <f t="shared" ref="GS9:HN9" si="163">GP9+GQ9+GR9</f>
        <v>0</v>
      </c>
      <c r="GT9" s="48">
        <f t="shared" si="163"/>
        <v>0</v>
      </c>
      <c r="GU9" s="48">
        <f t="shared" si="163"/>
        <v>0</v>
      </c>
      <c r="GV9" s="48">
        <f t="shared" si="163"/>
        <v>0</v>
      </c>
      <c r="GW9" s="48">
        <f t="shared" si="163"/>
        <v>0</v>
      </c>
      <c r="GX9" s="48">
        <f t="shared" si="163"/>
        <v>0</v>
      </c>
      <c r="GY9" s="48">
        <f t="shared" si="163"/>
        <v>0</v>
      </c>
      <c r="GZ9" s="48">
        <f t="shared" si="163"/>
        <v>0</v>
      </c>
      <c r="HA9" s="48">
        <f t="shared" si="163"/>
        <v>0</v>
      </c>
      <c r="HB9" s="48">
        <f t="shared" si="163"/>
        <v>0</v>
      </c>
      <c r="HC9" s="48">
        <f t="shared" si="163"/>
        <v>0</v>
      </c>
      <c r="HD9" s="48">
        <f t="shared" si="163"/>
        <v>0</v>
      </c>
      <c r="HE9" s="48">
        <f t="shared" si="163"/>
        <v>0</v>
      </c>
      <c r="HF9" s="48">
        <f t="shared" si="163"/>
        <v>0</v>
      </c>
      <c r="HG9" s="48">
        <f t="shared" si="163"/>
        <v>0</v>
      </c>
      <c r="HH9" s="48">
        <f t="shared" si="163"/>
        <v>0</v>
      </c>
      <c r="HI9" s="48">
        <f t="shared" si="163"/>
        <v>0</v>
      </c>
      <c r="HJ9" s="48">
        <f t="shared" si="163"/>
        <v>0</v>
      </c>
      <c r="HK9" s="48">
        <f t="shared" si="163"/>
        <v>0</v>
      </c>
      <c r="HL9" s="48">
        <f t="shared" si="163"/>
        <v>0</v>
      </c>
      <c r="HM9" s="48">
        <f t="shared" si="163"/>
        <v>0</v>
      </c>
      <c r="HN9" s="48">
        <f t="shared" si="163"/>
        <v>0</v>
      </c>
      <c r="HO9" s="71">
        <f t="shared" si="114"/>
        <v>740</v>
      </c>
      <c r="HP9" s="36">
        <v>3.0</v>
      </c>
      <c r="HQ9" s="52">
        <f t="shared" ref="HQ9:HQ10" si="187">HO9/1152*100</f>
        <v>64.23611111</v>
      </c>
      <c r="HR9" s="1" t="s">
        <v>75</v>
      </c>
      <c r="HS9" s="40">
        <v>64.24</v>
      </c>
    </row>
    <row r="10" ht="12.75" customHeight="1">
      <c r="A10" s="31">
        <v>5.0</v>
      </c>
      <c r="B10" s="37">
        <f t="shared" si="25"/>
        <v>731</v>
      </c>
      <c r="C10" s="1" t="s">
        <v>76</v>
      </c>
      <c r="D10" s="66">
        <v>7.0</v>
      </c>
      <c r="E10" s="66">
        <v>8.0</v>
      </c>
      <c r="F10" s="66">
        <v>7.0</v>
      </c>
      <c r="G10" s="39">
        <f t="shared" si="26"/>
        <v>22</v>
      </c>
      <c r="H10" s="53">
        <f t="shared" ref="H10:J10" si="164">D10*H3</f>
        <v>21</v>
      </c>
      <c r="I10" s="53">
        <f t="shared" si="164"/>
        <v>24</v>
      </c>
      <c r="J10" s="53">
        <f t="shared" si="164"/>
        <v>7</v>
      </c>
      <c r="K10" s="72">
        <f t="shared" si="28"/>
        <v>52</v>
      </c>
      <c r="L10" s="66">
        <v>8.0</v>
      </c>
      <c r="M10" s="66">
        <v>8.0</v>
      </c>
      <c r="N10" s="66">
        <v>8.0</v>
      </c>
      <c r="O10" s="42">
        <f t="shared" si="29"/>
        <v>24</v>
      </c>
      <c r="P10" s="53">
        <f t="shared" ref="P10:R10" si="165">L10*P3</f>
        <v>24</v>
      </c>
      <c r="Q10" s="53">
        <f t="shared" si="165"/>
        <v>24</v>
      </c>
      <c r="R10" s="53">
        <f t="shared" si="165"/>
        <v>8</v>
      </c>
      <c r="S10" s="73">
        <f t="shared" si="31"/>
        <v>56</v>
      </c>
      <c r="T10" s="92">
        <f t="shared" si="32"/>
        <v>108</v>
      </c>
      <c r="U10" s="66">
        <v>8.0</v>
      </c>
      <c r="V10" s="66">
        <v>7.0</v>
      </c>
      <c r="W10" s="66">
        <v>7.0</v>
      </c>
      <c r="X10" s="45">
        <f t="shared" si="33"/>
        <v>22</v>
      </c>
      <c r="Y10" s="53">
        <f t="shared" ref="Y10:AA10" si="166">U10*Y3</f>
        <v>16</v>
      </c>
      <c r="Z10" s="53">
        <f t="shared" si="166"/>
        <v>14</v>
      </c>
      <c r="AA10" s="53">
        <f t="shared" si="166"/>
        <v>7</v>
      </c>
      <c r="AB10" s="74">
        <f t="shared" si="35"/>
        <v>37</v>
      </c>
      <c r="AC10" s="66">
        <v>7.0</v>
      </c>
      <c r="AD10" s="66">
        <v>7.0</v>
      </c>
      <c r="AE10" s="66">
        <v>7.0</v>
      </c>
      <c r="AF10" s="42">
        <f t="shared" si="36"/>
        <v>21</v>
      </c>
      <c r="AG10" s="53">
        <f t="shared" ref="AG10:AI10" si="167">AC10*AG3</f>
        <v>14</v>
      </c>
      <c r="AH10" s="53">
        <f t="shared" si="167"/>
        <v>14</v>
      </c>
      <c r="AI10" s="53">
        <f t="shared" si="167"/>
        <v>7</v>
      </c>
      <c r="AJ10" s="74">
        <f t="shared" si="38"/>
        <v>35</v>
      </c>
      <c r="AK10" s="92">
        <f t="shared" si="39"/>
        <v>72</v>
      </c>
      <c r="AL10" s="66">
        <v>8.0</v>
      </c>
      <c r="AM10" s="66">
        <v>8.0</v>
      </c>
      <c r="AN10" s="66">
        <v>8.0</v>
      </c>
      <c r="AO10" s="45">
        <f t="shared" si="40"/>
        <v>24</v>
      </c>
      <c r="AP10" s="53">
        <f t="shared" ref="AP10:AR10" si="168">AL10*AP3</f>
        <v>16</v>
      </c>
      <c r="AQ10" s="53">
        <f t="shared" si="168"/>
        <v>16</v>
      </c>
      <c r="AR10" s="53">
        <f t="shared" si="168"/>
        <v>8</v>
      </c>
      <c r="AS10" s="74">
        <f t="shared" si="42"/>
        <v>40</v>
      </c>
      <c r="AT10" s="66">
        <v>6.0</v>
      </c>
      <c r="AU10" s="66">
        <v>6.0</v>
      </c>
      <c r="AV10" s="66">
        <v>6.0</v>
      </c>
      <c r="AW10" s="45">
        <f t="shared" si="43"/>
        <v>18</v>
      </c>
      <c r="AX10" s="53">
        <f t="shared" ref="AX10:AZ10" si="169">AT10*AX3</f>
        <v>18</v>
      </c>
      <c r="AY10" s="53">
        <f t="shared" si="169"/>
        <v>18</v>
      </c>
      <c r="AZ10" s="53">
        <f t="shared" si="169"/>
        <v>6</v>
      </c>
      <c r="BA10" s="74">
        <f t="shared" si="45"/>
        <v>42</v>
      </c>
      <c r="BB10" s="66">
        <v>7.0</v>
      </c>
      <c r="BC10" s="66">
        <v>7.0</v>
      </c>
      <c r="BD10" s="66">
        <v>8.0</v>
      </c>
      <c r="BE10" s="45">
        <f t="shared" si="46"/>
        <v>22</v>
      </c>
      <c r="BF10" s="53">
        <f t="shared" ref="BF10:BH10" si="170">BB10*BF3</f>
        <v>21</v>
      </c>
      <c r="BG10" s="53">
        <f t="shared" si="170"/>
        <v>21</v>
      </c>
      <c r="BH10" s="53">
        <f t="shared" si="170"/>
        <v>8</v>
      </c>
      <c r="BI10" s="74">
        <f t="shared" si="48"/>
        <v>50</v>
      </c>
      <c r="BJ10" s="93">
        <f t="shared" si="49"/>
        <v>92</v>
      </c>
      <c r="BK10" s="38">
        <v>7.0</v>
      </c>
      <c r="BL10" s="38">
        <v>6.0</v>
      </c>
      <c r="BM10" s="48">
        <f>BH10*BM3</f>
        <v>0</v>
      </c>
      <c r="BN10" s="38">
        <v>6.0</v>
      </c>
      <c r="BO10" s="45">
        <f t="shared" si="50"/>
        <v>19</v>
      </c>
      <c r="BP10" s="53">
        <f t="shared" ref="BP10:BS10" si="171">BK10*BP3</f>
        <v>21</v>
      </c>
      <c r="BQ10" s="53">
        <f t="shared" si="171"/>
        <v>6</v>
      </c>
      <c r="BR10" s="48">
        <f t="shared" si="171"/>
        <v>0</v>
      </c>
      <c r="BS10" s="53">
        <f t="shared" si="171"/>
        <v>6</v>
      </c>
      <c r="BT10" s="74">
        <f t="shared" si="52"/>
        <v>33</v>
      </c>
      <c r="BU10" s="15">
        <f t="shared" si="53"/>
        <v>345</v>
      </c>
      <c r="BV10" s="49">
        <v>0.0</v>
      </c>
      <c r="BW10" s="76">
        <f t="shared" si="54"/>
        <v>345</v>
      </c>
      <c r="BX10" s="31">
        <v>5.0</v>
      </c>
      <c r="BY10" s="66">
        <v>7.0</v>
      </c>
      <c r="BZ10" s="66">
        <v>9.0</v>
      </c>
      <c r="CA10" s="66">
        <v>7.0</v>
      </c>
      <c r="CB10" s="39">
        <f t="shared" si="55"/>
        <v>23</v>
      </c>
      <c r="CC10" s="53">
        <f t="shared" ref="CC10:CE10" si="172">BY10*CC3</f>
        <v>21</v>
      </c>
      <c r="CD10" s="53">
        <f t="shared" si="172"/>
        <v>27</v>
      </c>
      <c r="CE10" s="53">
        <f t="shared" si="172"/>
        <v>7</v>
      </c>
      <c r="CF10" s="72">
        <f t="shared" si="57"/>
        <v>55</v>
      </c>
      <c r="CG10" s="66">
        <v>9.0</v>
      </c>
      <c r="CH10" s="66">
        <v>10.0</v>
      </c>
      <c r="CI10" s="66">
        <v>9.0</v>
      </c>
      <c r="CJ10" s="42">
        <f t="shared" si="58"/>
        <v>28</v>
      </c>
      <c r="CK10" s="53">
        <f t="shared" ref="CK10:CM10" si="173">CG10*CK3</f>
        <v>27</v>
      </c>
      <c r="CL10" s="53">
        <f t="shared" si="173"/>
        <v>30</v>
      </c>
      <c r="CM10" s="53">
        <f t="shared" si="173"/>
        <v>9</v>
      </c>
      <c r="CN10" s="73">
        <f t="shared" si="60"/>
        <v>66</v>
      </c>
      <c r="CO10" s="44">
        <f t="shared" si="61"/>
        <v>121</v>
      </c>
      <c r="CP10" s="66">
        <v>9.0</v>
      </c>
      <c r="CQ10" s="66">
        <v>8.0</v>
      </c>
      <c r="CR10" s="66">
        <v>8.0</v>
      </c>
      <c r="CS10" s="45">
        <f t="shared" si="62"/>
        <v>25</v>
      </c>
      <c r="CT10" s="53">
        <f t="shared" ref="CT10:CV10" si="174">CP10*CT3</f>
        <v>18</v>
      </c>
      <c r="CU10" s="53">
        <f t="shared" si="174"/>
        <v>16</v>
      </c>
      <c r="CV10" s="53">
        <f t="shared" si="174"/>
        <v>8</v>
      </c>
      <c r="CW10" s="74">
        <f t="shared" si="64"/>
        <v>42</v>
      </c>
      <c r="CX10" s="66">
        <v>8.0</v>
      </c>
      <c r="CY10" s="66">
        <v>8.0</v>
      </c>
      <c r="CZ10" s="66">
        <v>8.0</v>
      </c>
      <c r="DA10" s="42">
        <f t="shared" si="65"/>
        <v>24</v>
      </c>
      <c r="DB10" s="53">
        <f t="shared" ref="DB10:DD10" si="175">CX10*DB3</f>
        <v>16</v>
      </c>
      <c r="DC10" s="53">
        <f t="shared" si="175"/>
        <v>16</v>
      </c>
      <c r="DD10" s="53">
        <f t="shared" si="175"/>
        <v>8</v>
      </c>
      <c r="DE10" s="74">
        <f t="shared" si="67"/>
        <v>40</v>
      </c>
      <c r="DF10" s="44">
        <f t="shared" si="68"/>
        <v>82</v>
      </c>
      <c r="DG10" s="66">
        <v>8.0</v>
      </c>
      <c r="DH10" s="66">
        <v>8.0</v>
      </c>
      <c r="DI10" s="66">
        <v>8.0</v>
      </c>
      <c r="DJ10" s="45">
        <f t="shared" si="69"/>
        <v>24</v>
      </c>
      <c r="DK10" s="53">
        <f t="shared" ref="DK10:DM10" si="176">DG10*DK3</f>
        <v>16</v>
      </c>
      <c r="DL10" s="53">
        <f t="shared" si="176"/>
        <v>16</v>
      </c>
      <c r="DM10" s="53">
        <f t="shared" si="176"/>
        <v>8</v>
      </c>
      <c r="DN10" s="74">
        <f t="shared" si="71"/>
        <v>40</v>
      </c>
      <c r="DO10" s="66">
        <v>8.0</v>
      </c>
      <c r="DP10" s="66">
        <v>8.0</v>
      </c>
      <c r="DQ10" s="66">
        <v>9.0</v>
      </c>
      <c r="DR10" s="45">
        <f t="shared" si="72"/>
        <v>25</v>
      </c>
      <c r="DS10" s="53">
        <f t="shared" ref="DS10:DU10" si="177">DO10*DS3</f>
        <v>24</v>
      </c>
      <c r="DT10" s="53">
        <f t="shared" si="177"/>
        <v>24</v>
      </c>
      <c r="DU10" s="53">
        <f t="shared" si="177"/>
        <v>9</v>
      </c>
      <c r="DV10" s="74">
        <f t="shared" si="74"/>
        <v>57</v>
      </c>
      <c r="DW10" s="66">
        <v>7.0</v>
      </c>
      <c r="DX10" s="66">
        <v>8.0</v>
      </c>
      <c r="DY10" s="66">
        <v>8.0</v>
      </c>
      <c r="DZ10" s="45">
        <f t="shared" si="75"/>
        <v>23</v>
      </c>
      <c r="EA10" s="53">
        <f t="shared" ref="EA10:EC10" si="178">DW10*EA3</f>
        <v>21</v>
      </c>
      <c r="EB10" s="53">
        <f t="shared" si="178"/>
        <v>24</v>
      </c>
      <c r="EC10" s="53">
        <f t="shared" si="178"/>
        <v>8</v>
      </c>
      <c r="ED10" s="74">
        <f t="shared" si="77"/>
        <v>53</v>
      </c>
      <c r="EE10" s="93">
        <f t="shared" si="78"/>
        <v>110</v>
      </c>
      <c r="EF10" s="66">
        <v>7.0</v>
      </c>
      <c r="EG10" s="38">
        <v>6.0</v>
      </c>
      <c r="EH10" s="48">
        <f>EC10*EH3</f>
        <v>0</v>
      </c>
      <c r="EI10" s="38">
        <v>6.0</v>
      </c>
      <c r="EJ10" s="45">
        <f t="shared" si="79"/>
        <v>19</v>
      </c>
      <c r="EK10" s="53">
        <f t="shared" ref="EK10:EN10" si="179">EF10*EK3</f>
        <v>21</v>
      </c>
      <c r="EL10" s="53">
        <f t="shared" si="179"/>
        <v>6</v>
      </c>
      <c r="EM10" s="48">
        <f t="shared" si="179"/>
        <v>0</v>
      </c>
      <c r="EN10" s="53">
        <f t="shared" si="179"/>
        <v>6</v>
      </c>
      <c r="EO10" s="74">
        <f t="shared" si="81"/>
        <v>33</v>
      </c>
      <c r="EP10" s="15">
        <f t="shared" si="82"/>
        <v>386</v>
      </c>
      <c r="EQ10" s="49">
        <v>0.0</v>
      </c>
      <c r="ER10" s="76">
        <f t="shared" si="83"/>
        <v>386</v>
      </c>
      <c r="ES10" s="71">
        <f t="shared" si="84"/>
        <v>731</v>
      </c>
      <c r="ET10" s="77">
        <v>5.0</v>
      </c>
      <c r="EU10" s="55">
        <v>0.0</v>
      </c>
      <c r="EV10" s="55">
        <v>0.0</v>
      </c>
      <c r="EW10" s="55">
        <v>0.0</v>
      </c>
      <c r="EX10" s="55">
        <f t="shared" si="85"/>
        <v>0</v>
      </c>
      <c r="EY10" s="55">
        <f t="shared" ref="EY10:FA10" si="180">EU10*EY3</f>
        <v>0</v>
      </c>
      <c r="EZ10" s="55">
        <f t="shared" si="180"/>
        <v>0</v>
      </c>
      <c r="FA10" s="55">
        <f t="shared" si="180"/>
        <v>0</v>
      </c>
      <c r="FB10" s="55">
        <f t="shared" si="87"/>
        <v>0</v>
      </c>
      <c r="FC10" s="55">
        <v>0.0</v>
      </c>
      <c r="FD10" s="55">
        <v>0.0</v>
      </c>
      <c r="FE10" s="55">
        <v>0.0</v>
      </c>
      <c r="FF10" s="57">
        <f t="shared" si="88"/>
        <v>0</v>
      </c>
      <c r="FG10" s="55">
        <f t="shared" ref="FG10:FI10" si="181">FC10*FG3</f>
        <v>0</v>
      </c>
      <c r="FH10" s="55">
        <f t="shared" si="181"/>
        <v>0</v>
      </c>
      <c r="FI10" s="55">
        <f t="shared" si="181"/>
        <v>0</v>
      </c>
      <c r="FJ10" s="57">
        <f t="shared" si="90"/>
        <v>0</v>
      </c>
      <c r="FK10" s="59">
        <f t="shared" si="91"/>
        <v>0</v>
      </c>
      <c r="FL10" s="55">
        <v>0.0</v>
      </c>
      <c r="FM10" s="55">
        <v>0.0</v>
      </c>
      <c r="FN10" s="55">
        <v>0.0</v>
      </c>
      <c r="FO10" s="48">
        <f t="shared" si="92"/>
        <v>0</v>
      </c>
      <c r="FP10" s="55">
        <f t="shared" ref="FP10:FR10" si="182">FL10*FP3</f>
        <v>0</v>
      </c>
      <c r="FQ10" s="55">
        <f t="shared" si="182"/>
        <v>0</v>
      </c>
      <c r="FR10" s="55">
        <f t="shared" si="182"/>
        <v>0</v>
      </c>
      <c r="FS10" s="48">
        <f t="shared" si="94"/>
        <v>0</v>
      </c>
      <c r="FT10" s="55">
        <v>0.0</v>
      </c>
      <c r="FU10" s="55">
        <v>0.0</v>
      </c>
      <c r="FV10" s="55">
        <v>0.0</v>
      </c>
      <c r="FW10" s="57">
        <f t="shared" si="95"/>
        <v>0</v>
      </c>
      <c r="FX10" s="55">
        <f t="shared" ref="FX10:FZ10" si="183">FT10*FX3</f>
        <v>0</v>
      </c>
      <c r="FY10" s="55">
        <f t="shared" si="183"/>
        <v>0</v>
      </c>
      <c r="FZ10" s="55">
        <f t="shared" si="183"/>
        <v>0</v>
      </c>
      <c r="GA10" s="48">
        <f t="shared" si="97"/>
        <v>0</v>
      </c>
      <c r="GB10" s="59">
        <f t="shared" si="98"/>
        <v>0</v>
      </c>
      <c r="GC10" s="55">
        <v>0.0</v>
      </c>
      <c r="GD10" s="55">
        <v>0.0</v>
      </c>
      <c r="GE10" s="55">
        <v>0.0</v>
      </c>
      <c r="GF10" s="48">
        <f t="shared" si="99"/>
        <v>0</v>
      </c>
      <c r="GG10" s="55">
        <f t="shared" ref="GG10:GI10" si="184">GC10*GG3</f>
        <v>0</v>
      </c>
      <c r="GH10" s="55">
        <f t="shared" si="184"/>
        <v>0</v>
      </c>
      <c r="GI10" s="55">
        <f t="shared" si="184"/>
        <v>0</v>
      </c>
      <c r="GJ10" s="48">
        <f t="shared" si="101"/>
        <v>0</v>
      </c>
      <c r="GK10" s="55">
        <v>0.0</v>
      </c>
      <c r="GL10" s="55">
        <v>0.0</v>
      </c>
      <c r="GM10" s="55">
        <v>0.0</v>
      </c>
      <c r="GN10" s="48">
        <f t="shared" si="102"/>
        <v>0</v>
      </c>
      <c r="GO10" s="48">
        <f t="shared" ref="GO10:GQ10" si="185">GK10*GO3</f>
        <v>0</v>
      </c>
      <c r="GP10" s="48">
        <f t="shared" si="185"/>
        <v>0</v>
      </c>
      <c r="GQ10" s="48">
        <f t="shared" si="185"/>
        <v>0</v>
      </c>
      <c r="GR10" s="48">
        <f t="shared" si="104"/>
        <v>0</v>
      </c>
      <c r="GS10" s="48">
        <f t="shared" ref="GS10:HN10" si="186">GP10+GQ10+GR10</f>
        <v>0</v>
      </c>
      <c r="GT10" s="48">
        <f t="shared" si="186"/>
        <v>0</v>
      </c>
      <c r="GU10" s="48">
        <f t="shared" si="186"/>
        <v>0</v>
      </c>
      <c r="GV10" s="48">
        <f t="shared" si="186"/>
        <v>0</v>
      </c>
      <c r="GW10" s="48">
        <f t="shared" si="186"/>
        <v>0</v>
      </c>
      <c r="GX10" s="48">
        <f t="shared" si="186"/>
        <v>0</v>
      </c>
      <c r="GY10" s="48">
        <f t="shared" si="186"/>
        <v>0</v>
      </c>
      <c r="GZ10" s="48">
        <f t="shared" si="186"/>
        <v>0</v>
      </c>
      <c r="HA10" s="48">
        <f t="shared" si="186"/>
        <v>0</v>
      </c>
      <c r="HB10" s="48">
        <f t="shared" si="186"/>
        <v>0</v>
      </c>
      <c r="HC10" s="48">
        <f t="shared" si="186"/>
        <v>0</v>
      </c>
      <c r="HD10" s="48">
        <f t="shared" si="186"/>
        <v>0</v>
      </c>
      <c r="HE10" s="48">
        <f t="shared" si="186"/>
        <v>0</v>
      </c>
      <c r="HF10" s="48">
        <f t="shared" si="186"/>
        <v>0</v>
      </c>
      <c r="HG10" s="48">
        <f t="shared" si="186"/>
        <v>0</v>
      </c>
      <c r="HH10" s="48">
        <f t="shared" si="186"/>
        <v>0</v>
      </c>
      <c r="HI10" s="48">
        <f t="shared" si="186"/>
        <v>0</v>
      </c>
      <c r="HJ10" s="48">
        <f t="shared" si="186"/>
        <v>0</v>
      </c>
      <c r="HK10" s="48">
        <f t="shared" si="186"/>
        <v>0</v>
      </c>
      <c r="HL10" s="48">
        <f t="shared" si="186"/>
        <v>0</v>
      </c>
      <c r="HM10" s="48">
        <f t="shared" si="186"/>
        <v>0</v>
      </c>
      <c r="HN10" s="48">
        <f t="shared" si="186"/>
        <v>0</v>
      </c>
      <c r="HO10" s="71">
        <f t="shared" si="114"/>
        <v>731</v>
      </c>
      <c r="HP10" s="36">
        <v>3.0</v>
      </c>
      <c r="HQ10" s="52">
        <f t="shared" si="187"/>
        <v>63.45486111</v>
      </c>
      <c r="HR10" s="1" t="s">
        <v>76</v>
      </c>
      <c r="HS10" s="40">
        <v>63.45</v>
      </c>
    </row>
    <row r="11" ht="12.75" customHeight="1">
      <c r="C11" s="94"/>
      <c r="EB11" s="63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</sheetData>
  <mergeCells count="42">
    <mergeCell ref="EF4:EO4"/>
    <mergeCell ref="EU4:FB4"/>
    <mergeCell ref="BK4:BT4"/>
    <mergeCell ref="BY4:CF4"/>
    <mergeCell ref="CP4:CW4"/>
    <mergeCell ref="CX4:DE4"/>
    <mergeCell ref="DG4:DN4"/>
    <mergeCell ref="DO4:DV4"/>
    <mergeCell ref="DW4:ED4"/>
    <mergeCell ref="CP2:DF2"/>
    <mergeCell ref="DG2:DN2"/>
    <mergeCell ref="DO2:EE2"/>
    <mergeCell ref="EF2:EP2"/>
    <mergeCell ref="GC2:GJ2"/>
    <mergeCell ref="GK2:GZ2"/>
    <mergeCell ref="D1:BX1"/>
    <mergeCell ref="BY1:ES1"/>
    <mergeCell ref="EU1:HN1"/>
    <mergeCell ref="D2:T2"/>
    <mergeCell ref="U2:AK2"/>
    <mergeCell ref="AL2:AS2"/>
    <mergeCell ref="AT2:BJ2"/>
    <mergeCell ref="HB2:HK2"/>
    <mergeCell ref="AT4:BA4"/>
    <mergeCell ref="BB4:BI4"/>
    <mergeCell ref="BK2:BT2"/>
    <mergeCell ref="BY2:CO2"/>
    <mergeCell ref="D4:K4"/>
    <mergeCell ref="L4:S4"/>
    <mergeCell ref="U4:AB4"/>
    <mergeCell ref="AC4:AJ4"/>
    <mergeCell ref="AL4:AS4"/>
    <mergeCell ref="CG4:CN4"/>
    <mergeCell ref="GS4:GZ4"/>
    <mergeCell ref="HB4:HK4"/>
    <mergeCell ref="EU2:FJ2"/>
    <mergeCell ref="FL2:GB2"/>
    <mergeCell ref="FC4:FJ4"/>
    <mergeCell ref="FL4:FS4"/>
    <mergeCell ref="FT4:GA4"/>
    <mergeCell ref="GC4:GJ4"/>
    <mergeCell ref="GK4:GR4"/>
  </mergeCells>
  <printOptions/>
  <pageMargins bottom="1.0" footer="0.0" header="0.0" left="0.2" right="0.27" top="1.0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2005-01-03T21:55:19Z</dcterms:created>
  <dc:creator>Enrique</dc:creator>
</cp:coreProperties>
</file>